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!DATAUSER\Desktop\Jamshid\Hisobotlar\2025-hisobot\"/>
    </mc:Choice>
  </mc:AlternateContent>
  <xr:revisionPtr revIDLastSave="0" documentId="13_ncr:1_{258A3667-0F91-4084-83AF-DB12EC48DD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Энг яхши таклифларни танлаш" sheetId="1" r:id="rId1"/>
  </sheets>
  <definedNames>
    <definedName name="_xlnm._FilterDatabase" localSheetId="0" hidden="1">'Энг яхши таклифларни танлаш'!$D$7:$Y$95</definedName>
    <definedName name="_xlnm.Print_Area" localSheetId="0">'Энг яхши таклифларни танлаш'!$C$5:$Z$96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95" i="1" l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S63" i="1"/>
  <c r="S62" i="1"/>
  <c r="S61" i="1"/>
  <c r="S60" i="1"/>
  <c r="S59" i="1"/>
  <c r="S58" i="1"/>
  <c r="S57" i="1"/>
  <c r="S56" i="1"/>
  <c r="T54" i="1"/>
  <c r="T79" i="1"/>
  <c r="T78" i="1"/>
  <c r="T77" i="1"/>
  <c r="T76" i="1"/>
  <c r="T75" i="1"/>
  <c r="T74" i="1"/>
  <c r="S47" i="1"/>
  <c r="S46" i="1"/>
  <c r="T43" i="1"/>
  <c r="T41" i="1"/>
  <c r="T40" i="1"/>
  <c r="T39" i="1"/>
  <c r="T38" i="1"/>
  <c r="T37" i="1"/>
  <c r="T36" i="1"/>
  <c r="T35" i="1"/>
  <c r="T34" i="1"/>
  <c r="T33" i="1"/>
  <c r="T32" i="1"/>
  <c r="T31" i="1"/>
  <c r="T29" i="1"/>
  <c r="T25" i="1" l="1"/>
  <c r="S24" i="1"/>
  <c r="S22" i="1"/>
  <c r="T21" i="1"/>
  <c r="T20" i="1"/>
  <c r="T19" i="1"/>
  <c r="S18" i="1"/>
  <c r="S13" i="1"/>
  <c r="S12" i="1"/>
  <c r="S11" i="1"/>
  <c r="T10" i="1"/>
  <c r="T9" i="1"/>
</calcChain>
</file>

<file path=xl/sharedStrings.xml><?xml version="1.0" encoding="utf-8"?>
<sst xmlns="http://schemas.openxmlformats.org/spreadsheetml/2006/main" count="1172" uniqueCount="503">
  <si>
    <t>Т/р</t>
  </si>
  <si>
    <t>Ҳисобот даври</t>
  </si>
  <si>
    <t>Харид қилинган товарлар ва хизматлар номи</t>
  </si>
  <si>
    <t>Молиялаштириш манбаси*</t>
  </si>
  <si>
    <t>Харид жараёнини амалга ошириш тури</t>
  </si>
  <si>
    <t>Лот/шартнома рақами</t>
  </si>
  <si>
    <t>Пудратчи тўғрисида маълумотлар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</si>
  <si>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</si>
  <si>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</si>
  <si>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</si>
  <si>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Харид қилинган товарлар (хизматлар) жами миқдори (ҳажми) қиймати
(минг сўм)</t>
  </si>
  <si>
    <t>Шартнома санаси</t>
  </si>
  <si>
    <t>Асосий восита
ТМЗ
Хизмат</t>
  </si>
  <si>
    <t>Асос</t>
  </si>
  <si>
    <t>Ҳисоб-рақам</t>
  </si>
  <si>
    <t>Пудратчи номи</t>
  </si>
  <si>
    <t>Корхона СТИРи</t>
  </si>
  <si>
    <t>Категорияси</t>
  </si>
  <si>
    <t>Етказиб бериш муддати</t>
  </si>
  <si>
    <t>Давлат бюджети</t>
  </si>
  <si>
    <t>401010860262777092100072001</t>
  </si>
  <si>
    <t>Бюджетдан ташқари жамғарма</t>
  </si>
  <si>
    <t>100010860262777096100072001</t>
  </si>
  <si>
    <t>Прямые закупки</t>
  </si>
  <si>
    <t>400110860262777098400075002</t>
  </si>
  <si>
    <t>Харид бошланғич нархи</t>
  </si>
  <si>
    <t>100010860262777098400072001</t>
  </si>
  <si>
    <t xml:space="preserve">Услуги телекоммуникационные	</t>
  </si>
  <si>
    <t xml:space="preserve">"O`ZBEKTELEKOM " AKSIYADORLIK JAMIYATI	</t>
  </si>
  <si>
    <t>203366731</t>
  </si>
  <si>
    <t xml:space="preserve">Прямые договора- (ЗРУ-684, Ст-71, абз.-3, ПП-3953 пункт 4 согласно перечню приложения)
</t>
  </si>
  <si>
    <t xml:space="preserve">401010860262777092100072001
</t>
  </si>
  <si>
    <t>Xarid qilingan tovarlar va xizmatlar nomi</t>
  </si>
  <si>
    <t>Name of purchased goods and services</t>
  </si>
  <si>
    <t>Название приобретаемых товаров и услуг</t>
  </si>
  <si>
    <t>I-чорак</t>
  </si>
  <si>
    <t>Услуга по применению технологии IP-телефонии</t>
  </si>
  <si>
    <t>Услуги телекоммуникационные</t>
  </si>
  <si>
    <t>Прямые договора- (ЗРУ-684, Ст-71, абз.-3, ПП-3953 пункт 4 согласно перечню приложения)</t>
  </si>
  <si>
    <t>251100243645660
TRG/B2G-20812008</t>
  </si>
  <si>
    <t>Хизмат</t>
  </si>
  <si>
    <t>251100243645700
37/1091066</t>
  </si>
  <si>
    <t xml:space="preserve">100010860262777098400072001
</t>
  </si>
  <si>
    <t xml:space="preserve">Услуга телефонной связи	</t>
  </si>
  <si>
    <t>251100243645725
1920627186</t>
  </si>
  <si>
    <t xml:space="preserve">RESPUBLIKA MAXSUS ALOQA BOG`LAMASI	</t>
  </si>
  <si>
    <t>251100243645760/77/М-11</t>
  </si>
  <si>
    <t>201440547</t>
  </si>
  <si>
    <t xml:space="preserve">Услуга по применению технологии IP-телефонии	</t>
  </si>
  <si>
    <t xml:space="preserve">Услуга по доступу к информационно-коммуникационной сети Интернет	</t>
  </si>
  <si>
    <t xml:space="preserve">"UNIVERSAL MOBILE SYSTEMS" MAS'ULIYATI CHEKLANGAN JAMIYAT	</t>
  </si>
  <si>
    <t>303020732</t>
  </si>
  <si>
    <t xml:space="preserve">Тошкент шахар Ер тузиш ва кучмас мулк кадастри Давлат корхонаси	</t>
  </si>
  <si>
    <t>300460884</t>
  </si>
  <si>
    <t>Ведение государственного земельного кадастра</t>
  </si>
  <si>
    <t>Услуги в области архитектуры и инженерно-технического проектирования, технических испытаний, исследований и анализа</t>
  </si>
  <si>
    <t xml:space="preserve">ООО UNICON-SOFT	</t>
  </si>
  <si>
    <t xml:space="preserve">Услуги вспомогательные, связанные с услугами финансового посредничества и страхования	</t>
  </si>
  <si>
    <t xml:space="preserve">Ежемесячная абонентская плата за использование Единой межведомственной электронной системы исполнительской дисциплины «Ijro.gov.uz»	</t>
  </si>
  <si>
    <t>305109680</t>
  </si>
  <si>
    <t>Единый поставщик</t>
  </si>
  <si>
    <t xml:space="preserve">"O'ZBEKISTON POCHTA VA TELEKOMUNIKACIYALAR AGENTLIGI XUZURIDAGI DAVLAT FELDGERLIK XIZMATI	</t>
  </si>
  <si>
    <t xml:space="preserve">Услуги почтовой связи и услуги курьерские	</t>
  </si>
  <si>
    <t>200898364</t>
  </si>
  <si>
    <t xml:space="preserve">Услуга государственной фельдъегерской связи	</t>
  </si>
  <si>
    <t xml:space="preserve">"UNG PETRO" MAS'ULIYATI CHEKLANGAN JAMIYAT	</t>
  </si>
  <si>
    <t>300970850</t>
  </si>
  <si>
    <t xml:space="preserve">Кокс и нефтепродукты	</t>
  </si>
  <si>
    <t>251100423659657/118-25</t>
  </si>
  <si>
    <t xml:space="preserve">Бензин автомобильный	</t>
  </si>
  <si>
    <t xml:space="preserve">Прямые договора- (ЗРУ-684, Ст-71, абз.-3, ПП-3953 пункт 22 согласно перечню приложения)
</t>
  </si>
  <si>
    <t>Литр</t>
  </si>
  <si>
    <t xml:space="preserve">Худудий электр тармоклари АЖ	</t>
  </si>
  <si>
    <t>306350099</t>
  </si>
  <si>
    <t>251100103671079/7240</t>
  </si>
  <si>
    <t xml:space="preserve">Электроэнергия, газ, пар и кондиционирование воздуха	</t>
  </si>
  <si>
    <t xml:space="preserve">Услуга по передаче электроэнергии	</t>
  </si>
  <si>
    <t xml:space="preserve">Графические планшеты	</t>
  </si>
  <si>
    <t xml:space="preserve">Прямые договора- (ЗРУ-684 Ст-71 абз.-3)сог. Постановлению Кабинета Министров
</t>
  </si>
  <si>
    <t>Дона</t>
  </si>
  <si>
    <t xml:space="preserve">"KONTAKT MARKAZI" MAS'ULIYATI CHEKLANGAN JAMIYAT	</t>
  </si>
  <si>
    <t>311778014</t>
  </si>
  <si>
    <t>251100143681075/KM-0027</t>
  </si>
  <si>
    <t xml:space="preserve">Toshkent shahar suv ta`minoti AJ	</t>
  </si>
  <si>
    <t>201052713</t>
  </si>
  <si>
    <t xml:space="preserve">Вода природная; услуги по очистке воды и водоснабжению	</t>
  </si>
  <si>
    <t>251100103681829/231560</t>
  </si>
  <si>
    <t xml:space="preserve">Услуга по холодному водоснабжению	</t>
  </si>
  <si>
    <t xml:space="preserve">Управление охраны ГУВД города Ташкента	</t>
  </si>
  <si>
    <t>202628856</t>
  </si>
  <si>
    <t xml:space="preserve">Услуги по обеспечению безопасности и проведению расследований	</t>
  </si>
  <si>
    <t xml:space="preserve">Услуга оказание охранных услуг на договорной основе юридическим лицам	</t>
  </si>
  <si>
    <t xml:space="preserve">"SAIPRO GROUP" MAS'ULIYATI CHEKLANGAN JAMIYAT	</t>
  </si>
  <si>
    <t xml:space="preserve">Услуги в области творчества, искусства и развлечений	</t>
  </si>
  <si>
    <t>207064163</t>
  </si>
  <si>
    <t xml:space="preserve">Услуга по продаже билетов на концерты, спектакли, спортивные соревнования и иные зрелищные мероприятия	</t>
  </si>
  <si>
    <t xml:space="preserve">Прямые договора- (ЗРУ-684, Ст-71, абз.-3, ПП-3953 пункт 19 согласно перечню приложения)
</t>
  </si>
  <si>
    <t xml:space="preserve">"SKY EVENTS" MAS'ULIYATI CHEKLANGAN JAMIYAT	</t>
  </si>
  <si>
    <t>307118749</t>
  </si>
  <si>
    <t xml:space="preserve">Услуги общественного питания	</t>
  </si>
  <si>
    <t xml:space="preserve">Услуга по организации и проведению торжественного мероприятия	</t>
  </si>
  <si>
    <t xml:space="preserve">Прямые договора- (ЗРУ-684, Ст-71, абз.-3, ПП-3953 пункт 11 согласно перечню приложения)
</t>
  </si>
  <si>
    <t xml:space="preserve">Худудгазтаъминот АЖ	</t>
  </si>
  <si>
    <t>306605769</t>
  </si>
  <si>
    <t xml:space="preserve">Услуги сухопутного и трубопроводного транспорта	</t>
  </si>
  <si>
    <t xml:space="preserve">Услуга по транспортировке по трубопроводам природного газа	</t>
  </si>
  <si>
    <t xml:space="preserve">ООО Единый интегратор по созданию и поддержке государственных информационных систем UZINFOCOM	</t>
  </si>
  <si>
    <t>204118319</t>
  </si>
  <si>
    <t xml:space="preserve">Продукты программные и услуги по разработке программного обеспечения; консультационные и аналогичные услуги в области информационных технологий	</t>
  </si>
  <si>
    <t xml:space="preserve">Услуга по технической поддержке информационных технологий	</t>
  </si>
  <si>
    <t xml:space="preserve">"INNOVATSIYA TEXNOLOGIYA VA STRATEGIYA MARKAZI" DAVLAT UNITAR KORXONASI	</t>
  </si>
  <si>
    <t xml:space="preserve">Услуги в области информационных технологий	</t>
  </si>
  <si>
    <t xml:space="preserve">305878596	</t>
  </si>
  <si>
    <t xml:space="preserve">Услуга по сопровождению, техническому обеспечению и развитию информационно-коммуникационных технологий	</t>
  </si>
  <si>
    <t xml:space="preserve">Доп-соглашение этого года к договору, заключенному за предыдущий год
</t>
  </si>
  <si>
    <t>Доп-соглашение этого года к договору, заключенному за предыдущий год</t>
  </si>
  <si>
    <t>251100663730741
2-son qush.kel (3-son sahrt)</t>
  </si>
  <si>
    <t xml:space="preserve">Услуга операторов связи в сфере беспроводных телекоммуникаций	</t>
  </si>
  <si>
    <t xml:space="preserve">ГУП Центр комплексной экспертизы проектов и импортных контрактов при Министерстве экономики и промышленности Республики Узбекистан	</t>
  </si>
  <si>
    <t xml:space="preserve">Услуги в области архитектуры и инженерно-технического проектирования, технических испытаний, исследований и анализа	</t>
  </si>
  <si>
    <t>251100103749467/201122808-ЭТЗ-53495</t>
  </si>
  <si>
    <t xml:space="preserve">305219838	</t>
  </si>
  <si>
    <t xml:space="preserve">Услуга по комплексной экспертизе предпроектной, проектной и тендерной документации	</t>
  </si>
  <si>
    <t xml:space="preserve">"O‘ZBEKISTON RESPUBLIKASI RAQAMLI TEXNOLOGIYALAR VAZIRLIGI HUZURIDAGI RAQAMLI HUKUMAT LOYIHALARINI BOSHQARISH MARKAZI" DAVLAT MUASSASASI	</t>
  </si>
  <si>
    <t>207322159</t>
  </si>
  <si>
    <t xml:space="preserve">Услуга по абонентской плате	</t>
  </si>
  <si>
    <t>305219838</t>
  </si>
  <si>
    <t xml:space="preserve">400110860262777098400075002
</t>
  </si>
  <si>
    <t>2025 йил I-чорагида Мактабгача ва мактаб таълими вазирлиги томонидан кам баҳоли ва тез эскирувчи буюмлар харид қилиш учун ўтказилган танловлар (тендерлар) ва амалга оширилган давлат харидлари тўғрисидаги
МАЪЛУМОТЛАР</t>
  </si>
  <si>
    <t xml:space="preserve">ОАО Узбекистон почтаси	</t>
  </si>
  <si>
    <t>200833833</t>
  </si>
  <si>
    <t xml:space="preserve">Услуга специальной почтовой связи	</t>
  </si>
  <si>
    <t xml:space="preserve">"TOSHKENT SHAHAR HOKIMLIGI HUZURIDAGI MAXSUSTRANS ISHLAB CHIQARISH BOSHQARMASI" DAVLAT UNITAR KORXONASI	</t>
  </si>
  <si>
    <t xml:space="preserve">Услуги по сбору, обработке и удалению отходов; услуги по утилизации отходов	</t>
  </si>
  <si>
    <t>200903001</t>
  </si>
  <si>
    <t xml:space="preserve">Услуга по вывозу мусора	</t>
  </si>
  <si>
    <t xml:space="preserve">Прямые договора- (ЗРУ-684 Ст-71 абз.-7)
</t>
  </si>
  <si>
    <t xml:space="preserve">"FLYNOW" MAS'ULIYATI CHEKLANGAN JAMIYAT	</t>
  </si>
  <si>
    <t>309147933</t>
  </si>
  <si>
    <t xml:space="preserve">Услуги воздушного и космического транспорта	</t>
  </si>
  <si>
    <t>Авиабилет</t>
  </si>
  <si>
    <t xml:space="preserve">Прямые договора- (ЗРУ-684, Ст-71, абз.-3, ПП-3953 пункт 2 согласно перечню приложения)
</t>
  </si>
  <si>
    <t xml:space="preserve">"SIM-SIM SKAZKA" MAS'ULIYATI CHEKLANGAN JAMIYAT	</t>
  </si>
  <si>
    <t>206968834</t>
  </si>
  <si>
    <t xml:space="preserve">Услуга обеспечения общественным питанием	</t>
  </si>
  <si>
    <t xml:space="preserve">"TA’MINOT VA LOGISTIKA XIZMATI" DAVLAT UNITAR KORXONASI	</t>
  </si>
  <si>
    <t>310014790</t>
  </si>
  <si>
    <t>100010860262777092100072040</t>
  </si>
  <si>
    <t xml:space="preserve">Услуга по перевозке грузов	</t>
  </si>
  <si>
    <t xml:space="preserve">Сервисное обслуживание информационно компьютерной системы	</t>
  </si>
  <si>
    <t>YTT RIXSIBOYEVA MUNISAXON XURSHID QIZI</t>
  </si>
  <si>
    <t>40108986560027</t>
  </si>
  <si>
    <t>Электронный магазин</t>
  </si>
  <si>
    <t>Усл.ед.</t>
  </si>
  <si>
    <t>Медаль</t>
  </si>
  <si>
    <t>BROKER 444 MCHJ</t>
  </si>
  <si>
    <t>251110083438741/2905404</t>
  </si>
  <si>
    <t>311620250</t>
  </si>
  <si>
    <t>251110083443784/2909655</t>
  </si>
  <si>
    <t>Моноблок</t>
  </si>
  <si>
    <t>SMART ORIENT TECH 777 MCHJ</t>
  </si>
  <si>
    <t>251110083445081/2910793</t>
  </si>
  <si>
    <t>311227335</t>
  </si>
  <si>
    <t>Комплект</t>
  </si>
  <si>
    <t xml:space="preserve">Услуга по прямому маркетингу и прямой почтовой рекламе	</t>
  </si>
  <si>
    <t>251110083479180/2940553</t>
  </si>
  <si>
    <t>ООО "ELFA WHITE"</t>
  </si>
  <si>
    <t>305214235</t>
  </si>
  <si>
    <t>251110083492154/2951904</t>
  </si>
  <si>
    <t xml:space="preserve">Букет из живых цветов	</t>
  </si>
  <si>
    <t>251110083512599/2969396</t>
  </si>
  <si>
    <t>ZIYODULLOYEV AMINJON AZIMJON O‘G‘LI Ятт</t>
  </si>
  <si>
    <t>52505045310042</t>
  </si>
  <si>
    <t>251100613812837/02/25-D</t>
  </si>
  <si>
    <t>251100103779289/1/77/1-hrm-2025</t>
  </si>
  <si>
    <t>251100103782699/201122808-ЭТЗ-53724</t>
  </si>
  <si>
    <t>251100613785108/056003</t>
  </si>
  <si>
    <t>251100223788242/№26/25</t>
  </si>
  <si>
    <t>251100313839422/18</t>
  </si>
  <si>
    <t>251100103759164/201122808-ЭТЗ-53496</t>
  </si>
  <si>
    <t>251100243746323/1944526314</t>
  </si>
  <si>
    <t>251100243747252/1944526736</t>
  </si>
  <si>
    <t>251100103747791/15802-2025/IJRO</t>
  </si>
  <si>
    <t>251100243748258/CPIO -1234-сон</t>
  </si>
  <si>
    <t>251100243748580/CPIO-0449-сон</t>
  </si>
  <si>
    <t>251100243749242/CPIO-3238-Сон</t>
  </si>
  <si>
    <t>251100243645783/1913749923</t>
  </si>
  <si>
    <t>251100243645832/170102915598</t>
  </si>
  <si>
    <t>251100103651461/№ KPY-04/2024-0231</t>
  </si>
  <si>
    <t>251100103651668/821-2025/IJRO-SON</t>
  </si>
  <si>
    <t>251100243658762/22</t>
  </si>
  <si>
    <t>251100103687395/1</t>
  </si>
  <si>
    <t>251100393691245/158-S</t>
  </si>
  <si>
    <t>251100313698964/H-5</t>
  </si>
  <si>
    <t>251100103724009/72348</t>
  </si>
  <si>
    <t>251100103727122/1/77-HRM-2025</t>
  </si>
  <si>
    <t>251100663730593/2-son qush. keli.( 10-son shart)</t>
  </si>
  <si>
    <t>251100103738687/1-son qush kel (72348)</t>
  </si>
  <si>
    <t>251100243745909/1944526087</t>
  </si>
  <si>
    <t>251100243746104/1944525710</t>
  </si>
  <si>
    <t>251100103755137/201122808-ЭТЗ-53494</t>
  </si>
  <si>
    <t>251100023756870/XSH-MQM-025/2025</t>
  </si>
  <si>
    <t>251100423774557/803-25</t>
  </si>
  <si>
    <t>251100103779096/53</t>
  </si>
  <si>
    <t>251100103833244/
201122808-ЭСК гос-54017</t>
  </si>
  <si>
    <t xml:space="preserve">"PEDAGOGIK MAHORAT VA XALQARO BAHOLASH ILMIY-AMALIY MARKAZI" DAVLAT MUASSASASI	</t>
  </si>
  <si>
    <t>309133437</t>
  </si>
  <si>
    <t xml:space="preserve">Услуги в области образования	</t>
  </si>
  <si>
    <t>251100293887904/1</t>
  </si>
  <si>
    <t xml:space="preserve">Услуга по отбору при принятии на учебу в учебные заведения, посредством тестовых испытаний	</t>
  </si>
  <si>
    <t>100010860262777018507072002</t>
  </si>
  <si>
    <t xml:space="preserve">Прямые договора- (ЗРУ-684, Ст-71, абз.-3, ПП-3953 пункт 9 согласно перечню приложения)
</t>
  </si>
  <si>
    <t xml:space="preserve">GROUPE HATIER INTERNATIONAL	</t>
  </si>
  <si>
    <t>251100653893496/
PRO25 SSI 02018</t>
  </si>
  <si>
    <t xml:space="preserve">Услуги издательские	</t>
  </si>
  <si>
    <t xml:space="preserve">Учебники печатные общеобразовательного назначения	</t>
  </si>
  <si>
    <t xml:space="preserve">Прямые договора (Решение правительства)
</t>
  </si>
  <si>
    <t xml:space="preserve">Киберхавфсизлик маркази ДУК	</t>
  </si>
  <si>
    <t>305907639</t>
  </si>
  <si>
    <t>251100103909288/206-TZ</t>
  </si>
  <si>
    <t xml:space="preserve">Предоставление консультативных услуг или экспертного заключения по вопросам информационных технологий, связанных с системами информационных технологий и программным обеспечением	</t>
  </si>
  <si>
    <t>"FLYNOW" MAS'ULIYATI CHEKLANGAN JAMIYAT</t>
  </si>
  <si>
    <t>251100923910626/29/25</t>
  </si>
  <si>
    <t>Услуги воздушного и космического транспорта</t>
  </si>
  <si>
    <t xml:space="preserve">Прямые договора (ЗРУ-684, Ст-71, пункт-7, част-1,)
</t>
  </si>
  <si>
    <t>251100923910928/
28/25</t>
  </si>
  <si>
    <t>251100923911090/
30/25</t>
  </si>
  <si>
    <t xml:space="preserve">07.03.2025
</t>
  </si>
  <si>
    <t xml:space="preserve">"UZBEKISTAN AIRWAYS" AKSIYADORLIK JAMIYATI	</t>
  </si>
  <si>
    <t>306628114</t>
  </si>
  <si>
    <t>251100923911124/256</t>
  </si>
  <si>
    <t xml:space="preserve">11.03.2025
</t>
  </si>
  <si>
    <t xml:space="preserve">"TEMIRYO‘LEKSPRESS" AKSIYADORLIK JAMIYATI	</t>
  </si>
  <si>
    <t>310921201</t>
  </si>
  <si>
    <t>251100923912180/
TYE-172-131</t>
  </si>
  <si>
    <t xml:space="preserve">Услуга по перевозке пассажиров железнодорожным транспортом	</t>
  </si>
  <si>
    <t>251100923915466/
42/25</t>
  </si>
  <si>
    <t>251100923915556/TYE-172-134</t>
  </si>
  <si>
    <t>251100923915831/272</t>
  </si>
  <si>
    <t>251100103919655/122</t>
  </si>
  <si>
    <t xml:space="preserve">Ўзтемирйўлйўловчи очик акциядорлик жамияти	</t>
  </si>
  <si>
    <t>251100923924812/
4111-3061</t>
  </si>
  <si>
    <t>202472894</t>
  </si>
  <si>
    <t xml:space="preserve">Прямые договора (ЗРУ-684, Ст-71, пункт-16, част-1,)
</t>
  </si>
  <si>
    <t xml:space="preserve">Изделия для иллюминационного оформления	</t>
  </si>
  <si>
    <t>251110083525325/2979846</t>
  </si>
  <si>
    <t>ART CRAFTS MCHJ</t>
  </si>
  <si>
    <t>310498696</t>
  </si>
  <si>
    <t xml:space="preserve">Услуга по художественному оформлению	</t>
  </si>
  <si>
    <t>251110083564064/3012494</t>
  </si>
  <si>
    <t>Национальный магазин</t>
  </si>
  <si>
    <t xml:space="preserve">Услуга по организации внутри республиканской видео конференцсвязи	</t>
  </si>
  <si>
    <t>251110083578781/3025478</t>
  </si>
  <si>
    <t>EXPERT ELEVATOR GROUP XK</t>
  </si>
  <si>
    <t>304338761</t>
  </si>
  <si>
    <t xml:space="preserve">Бумага туалетная	</t>
  </si>
  <si>
    <t>"INTERNATIONAL PAPER" MCHJ</t>
  </si>
  <si>
    <t>251110083584285/3029679</t>
  </si>
  <si>
    <t>205247459</t>
  </si>
  <si>
    <t>Пачка</t>
  </si>
  <si>
    <t xml:space="preserve">Освежитель воздуха	</t>
  </si>
  <si>
    <t>251110083584327/3029710</t>
  </si>
  <si>
    <t>SOFT WIND MCHJ</t>
  </si>
  <si>
    <t>310620853</t>
  </si>
  <si>
    <t xml:space="preserve">Ноутбук	</t>
  </si>
  <si>
    <t>251110083602680/3045820</t>
  </si>
  <si>
    <t>YTT RAMATOV ORIFJON RUSTAM O‘G‘LI</t>
  </si>
  <si>
    <t>51406027180019</t>
  </si>
  <si>
    <t>251110083617672/3057942</t>
  </si>
  <si>
    <t>ООО ASIA PACKS TRADING</t>
  </si>
  <si>
    <t>306895132</t>
  </si>
  <si>
    <t xml:space="preserve">Maktabgacha va maktab taʼlimi vazirligi tomonidan oʻtkaziladigan markazlashgan tadbirlarni oʻtkazib berish va texnik jihozlarni ijaraga olish xizmatlarini xarid qilish	</t>
  </si>
  <si>
    <t xml:space="preserve">STAUNCH SYSTEM MCHJ	</t>
  </si>
  <si>
    <t>311674674</t>
  </si>
  <si>
    <t>Отбор наилучших предложений</t>
  </si>
  <si>
    <t xml:space="preserve">Услуги общественных организаций	</t>
  </si>
  <si>
    <t xml:space="preserve">Maktabgacha va maktab ta'limi vazirligi markaziy apparati binosida injenerlik qurilmalariga tunu-kunlik texnik xizmat koʻrsatish xizmatlarini xarid qilish	</t>
  </si>
  <si>
    <t>25110012411155/1</t>
  </si>
  <si>
    <t xml:space="preserve">OOO ACTIVE TECHNO VENT	</t>
  </si>
  <si>
    <t>25110012412860/412860</t>
  </si>
  <si>
    <t xml:space="preserve">Услуги по ремонту и монтажу машин и оборудования	</t>
  </si>
  <si>
    <t>310100724</t>
  </si>
  <si>
    <t xml:space="preserve">ООО ENERGY CONSULT	</t>
  </si>
  <si>
    <t xml:space="preserve">“Qayta tayyorlov o‘quv kurslarini yuritish, imtihon tashkil qilish va sertifikatlash” axborot tizimini ishlab chiqish xizmatlarini xarid qilish	</t>
  </si>
  <si>
    <t>25110012413825/1/25</t>
  </si>
  <si>
    <t>308096334</t>
  </si>
  <si>
    <t xml:space="preserve">“Turon” maktab teatri tanlovini telekoʻrsatuv shaklida yozib olish hamda efirga uzatish xizmatlarini xarid qilish	</t>
  </si>
  <si>
    <t xml:space="preserve">BIZ-TV MCHJ	</t>
  </si>
  <si>
    <t xml:space="preserve">Услуги по производству кинофильмов, видеофильмов и телевизионных программ, звукозаписей и изданию музыкальных записей	</t>
  </si>
  <si>
    <t>25110012414065/14</t>
  </si>
  <si>
    <t>309186126</t>
  </si>
  <si>
    <t xml:space="preserve">ART CRAFTS MCHJ	</t>
  </si>
  <si>
    <t>25110012415898/1403</t>
  </si>
  <si>
    <t xml:space="preserve">СП GLOBAL TEX PROM SERVIS	</t>
  </si>
  <si>
    <t xml:space="preserve">“Mexrli maktab” davlat taʼlim muassasasining xududiy filiallariga (Xorazm va Surxondaryo) mebel jixozlarini tayorlash va oʻrnatib berish hizmatlarini xarid qilish	</t>
  </si>
  <si>
    <t xml:space="preserve">Изделия готовые прочие	</t>
  </si>
  <si>
    <t>25110012417248/417248</t>
  </si>
  <si>
    <t>304623337</t>
  </si>
  <si>
    <t>400110860262777092100072004</t>
  </si>
  <si>
    <t xml:space="preserve">STAND KOMPUTERS MCHJ	</t>
  </si>
  <si>
    <t xml:space="preserve">"Mehrli Maktab" davlat ta'lim muassasasi filiallari (Хоrаzm, Surхоndаrуо) uchun texnikalar xarid qilish va o'rnatib berish bo'yicha	</t>
  </si>
  <si>
    <t xml:space="preserve">Машины и оборудование, не включенные в другие группировки	</t>
  </si>
  <si>
    <t>25110012417400/10</t>
  </si>
  <si>
    <t>300422147</t>
  </si>
  <si>
    <t>251110083621039/3060860</t>
  </si>
  <si>
    <t xml:space="preserve">Планшет геодезический	</t>
  </si>
  <si>
    <t>YTT SHAROPOVA ZULXUMOR G‘AYRATOVNA</t>
  </si>
  <si>
    <t>41905652550033</t>
  </si>
  <si>
    <t xml:space="preserve">"SIROVARNYA SUPER FOOD" MAS'ULIYATI CHEKLANGAN JAMIYAT QO`SHMA KORXONA	</t>
  </si>
  <si>
    <t>306209176</t>
  </si>
  <si>
    <t>251101013948678/5</t>
  </si>
  <si>
    <t>251100923949733/52/25</t>
  </si>
  <si>
    <t>251100103956714/240-T</t>
  </si>
  <si>
    <t xml:space="preserve">Услуга по экспертизе проекта технического задания на разработку информационной системы	</t>
  </si>
  <si>
    <t>251110083625058/3066788</t>
  </si>
  <si>
    <t>“ELEKTRON HUKUMAT LOYIHALARINI BOSHQARISH MARKAZI” davlat muassasasi</t>
  </si>
  <si>
    <t xml:space="preserve">Тонер	</t>
  </si>
  <si>
    <t>251110083655183/3089573</t>
  </si>
  <si>
    <t>ХК "GAMMA TONER TECHNOLOGY"</t>
  </si>
  <si>
    <t>207102130</t>
  </si>
  <si>
    <t>252010084014083/4014083.1.1</t>
  </si>
  <si>
    <t>График планшетлар</t>
  </si>
  <si>
    <t>YATT SHAROPOVA ZULXUMOR
G‘AYRATOVNA</t>
  </si>
  <si>
    <t>252010084014208/4014208.1.1</t>
  </si>
  <si>
    <t>Телевизор</t>
  </si>
  <si>
    <t>307994490</t>
  </si>
  <si>
    <t>ООО KADR EFFECT</t>
  </si>
  <si>
    <t>252010084351937/4351937.1.1</t>
  </si>
  <si>
    <t>Ноутбук в конфигурации
звукозаписывающей студии</t>
  </si>
  <si>
    <t>SAFE LINES MCHJ</t>
  </si>
  <si>
    <t>306781758</t>
  </si>
  <si>
    <t>XT-XARID (Электронный магазин)</t>
  </si>
  <si>
    <t>252010084219029/4219029.1.1</t>
  </si>
  <si>
    <t>Интерактивный дисплей</t>
  </si>
  <si>
    <t>306754085</t>
  </si>
  <si>
    <t>POWER DREAM MCHJ</t>
  </si>
  <si>
    <t>XT-XARID (Национальный магазин)</t>
  </si>
  <si>
    <t>252010084220382/4220382.1.1</t>
  </si>
  <si>
    <t>Якка платали компьютер</t>
  </si>
  <si>
    <t>Интерактивная
сенсорная панель</t>
  </si>
  <si>
    <t>комплект</t>
  </si>
  <si>
    <t>KOJ ZANGIOTA O`ICHK MCHJ</t>
  </si>
  <si>
    <t>307776169</t>
  </si>
  <si>
    <t>SL1181173
25311008020522/N1021252</t>
  </si>
  <si>
    <t>Cooperation</t>
  </si>
  <si>
    <t>100
01086026277709
6100072001</t>
  </si>
  <si>
    <t>IP-telefoniya texnologiyasini qo‘llash xizmati</t>
  </si>
  <si>
    <t>Telefon aloqa xizmati</t>
  </si>
  <si>
    <t>Axborot-kommunikatsiya tarmog‘iga kirish xizmati</t>
  </si>
  <si>
    <t>Davlat yer kadastrini yuritish</t>
  </si>
  <si>
    <t>Ijro.gov.uz birlashgan elektron tizimidan foydalanish uchun oylik abonent to‘lovi</t>
  </si>
  <si>
    <t>Davlat felyeger aloqa xizmati</t>
  </si>
  <si>
    <t>Avtomobil yoqilg‘isi (benzin)</t>
  </si>
  <si>
    <t>Elektr energiyasini uzatish xizmati</t>
  </si>
  <si>
    <t>Sovuq suv ta'minoti xizmati</t>
  </si>
  <si>
    <t>Yuridik shaxslarga shartnoma asosida xavfsizlik xizmati</t>
  </si>
  <si>
    <t>Konsertlar, spektakllar, sport musobaqalari va boshqa ko‘ngilochar tadbirlar uchun biletlarga xizmat ko‘rsatish</t>
  </si>
  <si>
    <t>Tadbirni tashkil etish va o‘tkazish xizmati</t>
  </si>
  <si>
    <t>Tabiiy gazni quvurlar orqali tashish xizmati</t>
  </si>
  <si>
    <t>Axborot texnologiyalarini texnik qo‘llab-quvvatlash xizmati</t>
  </si>
  <si>
    <t>Axborot-kommunikatsiya texnologiyalarini qo‘llab-quvvatlash, texnik ta'minlash va rivojlantirish xizmati</t>
  </si>
  <si>
    <t>Telekommunikatsiya xizmatlari</t>
  </si>
  <si>
    <t>Simsiz telekommunikatsiya operatori xizmati</t>
  </si>
  <si>
    <t>Oldingi loyihalash va tender hujjatlarini kompleks ekspertizasi xizmati</t>
  </si>
  <si>
    <t>Abonent to‘lovi xizmati</t>
  </si>
  <si>
    <t>Maxsus pochta xizmati</t>
  </si>
  <si>
    <t>Axlatni chiqarish xizmati</t>
  </si>
  <si>
    <t>Aviachipta</t>
  </si>
  <si>
    <t>Yuk tashish xizmati</t>
  </si>
  <si>
    <t>Jamoat ovqatlanishini ta'minlash xizmati</t>
  </si>
  <si>
    <t>Ta'lim muassasalariga o‘qishga qabul qilishda test imtihonlari orqali tanlov xizmati</t>
  </si>
  <si>
    <t>Bosma umumta'lim darsliklari</t>
  </si>
  <si>
    <t>Axborot texnologiyalari, axborot tizimlari va dasturiy ta'minot bilan bog‘liq masalalar bo‘yicha konsultativ xizmatlar yoki ekspert xulosalari</t>
  </si>
  <si>
    <t>Temiryo‘l transporti orqali yo‘lovchilarni tashish xizmati</t>
  </si>
  <si>
    <t>Axborot-kompyuter tizimini texnik xizmat ko‘rsatish</t>
  </si>
  <si>
    <t>Medal</t>
  </si>
  <si>
    <t>Monoblok</t>
  </si>
  <si>
    <t>To‘g‘ridan-to‘g‘ri marketing va to‘g‘ridan-to‘g‘ri pochta reklama xizmati</t>
  </si>
  <si>
    <t>Jonli gullardan buket</t>
  </si>
  <si>
    <t>Yoritish bezaklari uchun mahsulotlar</t>
  </si>
  <si>
    <t>San'at dizayni xizmati</t>
  </si>
  <si>
    <t>Ichki respublika video konferens aloqa tashkil qilish xizmati</t>
  </si>
  <si>
    <t>Jurnal yengil tualet qog‘ozi</t>
  </si>
  <si>
    <t>Havoni yangilash vositasi</t>
  </si>
  <si>
    <t>Noutbuk</t>
  </si>
  <si>
    <t>Grafik planshetlar</t>
  </si>
  <si>
    <t>Geodezik planshet</t>
  </si>
  <si>
    <t>Axborot tizimini ishlab chiqish bo‘yicha texnik topshiriq loyihasining ekspertizasi xizmati</t>
  </si>
  <si>
    <t>Tonner</t>
  </si>
  <si>
    <t>Televizor</t>
  </si>
  <si>
    <t>Noutbuk, ovoz yozish studiyasi konfiguratsiyasida</t>
  </si>
  <si>
    <t>Interaktiv displey</t>
  </si>
  <si>
    <t>Yakka plastinkali kompyuter</t>
  </si>
  <si>
    <t>Interaktiv sensorli panel</t>
  </si>
  <si>
    <t>Покупка услуг по проведению централизованных мероприятий, организуемых Министерством дошкольного и школьного образования, и аренде технического оборудования</t>
  </si>
  <si>
    <t>Покупка услуг по круглосуточному техническому обслуживанию инженерных систем в здании центрального аппарата Министерства дошкольного и школьного образования</t>
  </si>
  <si>
    <t>Покупка услуг по разработке информационной системы 'Проведение курсов переподготовки, организация экзаменов и сертификация</t>
  </si>
  <si>
    <t>Покупка услуг по записи и трансляции в эфир телевизионного конкурса школьного театра 'Турон</t>
  </si>
  <si>
    <t>Покупка услуг по изготовлению и установке мебели для территориальных филиалов государственного образовательного учреждения 'Мехрли мактаб' (Хорезм и Сурхандарья)</t>
  </si>
  <si>
    <t>Покупка и установка техники для филиалов государственного образовательного учреждения 'Мехрли мактаб' (Хорезм, Сурхандарья)</t>
  </si>
  <si>
    <t>Service for the application of IP-telephony technology</t>
  </si>
  <si>
    <t>Telecommunication service</t>
  </si>
  <si>
    <t>Service for access to the information and communication network (Internet)</t>
  </si>
  <si>
    <t>State land cadastre management</t>
  </si>
  <si>
    <t>Monthly subscription fee for the use of the Unified Interagency Electronic System for Enforcement Discipline 'Ijro.gov.uz</t>
  </si>
  <si>
    <t>State courier communication service</t>
  </si>
  <si>
    <t>Automobile gasoline</t>
  </si>
  <si>
    <t>Service for the transmission of electricity</t>
  </si>
  <si>
    <t>Service for cold water supply</t>
  </si>
  <si>
    <t>Service for providing security services under contract for legal entities</t>
  </si>
  <si>
    <t>Service for selling tickets to concerts, performances, sports competitions, and other entertainment events</t>
  </si>
  <si>
    <t>Service for organizing and conducting ceremonial events</t>
  </si>
  <si>
    <t>Service for transportation of natural gas through pipelines</t>
  </si>
  <si>
    <t>Service for technical support of information technology</t>
  </si>
  <si>
    <t>Service for maintenance, technical support, and development of information and communication technologies</t>
  </si>
  <si>
    <t>Telecommunication services</t>
  </si>
  <si>
    <t>Service of wireless telecommunication operators</t>
  </si>
  <si>
    <t>Service for comprehensive expertise of pre-project, project, and tender documentation</t>
  </si>
  <si>
    <t>Subscription fee service</t>
  </si>
  <si>
    <t>Special postal service</t>
  </si>
  <si>
    <t>Service for garbage disposal</t>
  </si>
  <si>
    <t>Airline ticket</t>
  </si>
  <si>
    <t>Service for freight transportation</t>
  </si>
  <si>
    <t>Service for providing public catering</t>
  </si>
  <si>
    <t>Service for selection during admission to educational institutions via testing</t>
  </si>
  <si>
    <t>Printed textbooks for general education</t>
  </si>
  <si>
    <t>Provision of consulting services or expert opinions on information technology issues related to information technology systems and software</t>
  </si>
  <si>
    <t>Service for passenger transportation by rail</t>
  </si>
  <si>
    <t>Purchase of services for conducting centralized events organized by the Ministry of Preschool and School Education and for renting technical equipment</t>
  </si>
  <si>
    <t>Purchase of services for round-the-clock technical servicing of engineering systems in the building of the central apparatus of the Ministry of Preschool and School Education</t>
  </si>
  <si>
    <t>Purchase of services for developing the information system 'Conducting retraining courses, organizing exams, and certification</t>
  </si>
  <si>
    <t>Purchase of services for recording and broadcasting the school theater contest 'Turon' in a television format</t>
  </si>
  <si>
    <t>Purchase of services for manufacturing and installing furniture for the regional branches of the state educational institution 'Mehrli Maktab' (Khorezm and Surkhandarya)</t>
  </si>
  <si>
    <t>Purchase and installation of equipment for the branches of the state educational institution 'Mehrli Maktab' (Khorezm, Surkhandarya)</t>
  </si>
  <si>
    <t>Service for the maintenance of the information computer system</t>
  </si>
  <si>
    <t>Monoblock</t>
  </si>
  <si>
    <t>Service for direct marketing and direct mail advertising</t>
  </si>
  <si>
    <t>Bouquet of live flowers</t>
  </si>
  <si>
    <t>Products for illumination decoration</t>
  </si>
  <si>
    <t>Service for artistic design</t>
  </si>
  <si>
    <t>Service for organizing internal republic video conference communication</t>
  </si>
  <si>
    <t>Toilet paper</t>
  </si>
  <si>
    <t>Air freshener</t>
  </si>
  <si>
    <t>Laptop</t>
  </si>
  <si>
    <t>Graphics tablets</t>
  </si>
  <si>
    <t>Geodetic tablet</t>
  </si>
  <si>
    <t>Service for the expertise of the technical task project for developing an information system</t>
  </si>
  <si>
    <t>Toner</t>
  </si>
  <si>
    <t>TV</t>
  </si>
  <si>
    <t>Laptop in the configuration of a recording studio</t>
  </si>
  <si>
    <t>Interactive display</t>
  </si>
  <si>
    <t>Single-board computer</t>
  </si>
  <si>
    <t>Interactive touch panel</t>
  </si>
  <si>
    <t>ИП-телефония технологиясини қўллаш хизмати</t>
  </si>
  <si>
    <t>Телефон алоқа хизмати</t>
  </si>
  <si>
    <t>Ахборот-коммуникация тармоғига кириш хизмати</t>
  </si>
  <si>
    <t>Давлат ер кадастрини юритиш</t>
  </si>
  <si>
    <t>Ижро.гов.уз бирлашган электрон тизимидан фойдаланиш учун ойлик абонент тўлови</t>
  </si>
  <si>
    <t>Давлат фелегер алоқа хизмати</t>
  </si>
  <si>
    <t>Автомобиль ёқилғиси (бензин)</t>
  </si>
  <si>
    <t>Электр энергиясини узатиш хизмати</t>
  </si>
  <si>
    <t>Совуқ сув таъминоти хизмати</t>
  </si>
  <si>
    <t>Юридик шахсларга шартнома асосида хавфсизлик хизмати</t>
  </si>
  <si>
    <t>Концертлар, спектакллар, спорт мусобақалари ва бошқа кўнгилочар тадбирлар учун билетларга хизмат кўрсатиш</t>
  </si>
  <si>
    <t>Тадбирни ташкил этиш ва ўтказиш хизмати</t>
  </si>
  <si>
    <t>Табиий газни қувурлар орқали ташиш хизмати</t>
  </si>
  <si>
    <t>Ахборот технологияларини техник қўллаб-қувватлаш хизмати</t>
  </si>
  <si>
    <t>Ахборот-коммуникация технологияларини қўллаб-қувватлаш, техник таъминлаш ва ривожлантириш хизмати</t>
  </si>
  <si>
    <t>Телекоммуникация хизматлари</t>
  </si>
  <si>
    <t>Симсиз телекоммуникация оператори хизмати</t>
  </si>
  <si>
    <t>Олдинги лойиҳалаш ва тендер ҳужжатларини комплекс экспертизаси хизмати</t>
  </si>
  <si>
    <t>Абонент тўлови хизмати</t>
  </si>
  <si>
    <t>Махсус почта хизмати</t>
  </si>
  <si>
    <t>Ахлатни чиқариш хизмати</t>
  </si>
  <si>
    <t>Авиачипта</t>
  </si>
  <si>
    <t>Юк ташиш хизмати</t>
  </si>
  <si>
    <t>Жамоат овқатланишини таъминлаш хизмати</t>
  </si>
  <si>
    <t>Таълим муассасаларига ўқишга қабул қилишда тест имтиҳонлари орқали танлов хизмати</t>
  </si>
  <si>
    <t>Босма умумтаълим дарсликлари</t>
  </si>
  <si>
    <t>Ахборот технологиялари, ахборот тизимлари ва дастурий таъминот билан боғлиқ масалалар бўйича консультатив хизматлар ёки эксперт хулосалари</t>
  </si>
  <si>
    <t>Темирйўл транспорти орқали йўловчиларни ташиш хизмати</t>
  </si>
  <si>
    <t xml:space="preserve">Мактабгача ва мактаб таълими вазирлиги томонидан ўтказиладиган марказлашган тадбирларни ўтказиб бериш ва техник жиҳозларни ижарага олиш хизматларини харид қилиш	</t>
  </si>
  <si>
    <t xml:space="preserve">Мактабгача ва мактаб таълими вазирлиги марказий аппарати биносида инженерлик қурилмаларига туну-кунлик техник хизмат кўрсатиш хизматларини харид қилиш	</t>
  </si>
  <si>
    <t xml:space="preserve">«Қайта тайёрлов ўқув курсларини юритиш, имтиҳон ташкил қилиш ва сертификатлаш» ахборот тизимини ишлаб чиқиш хизматларини харид қилиш	</t>
  </si>
  <si>
    <t xml:space="preserve">«Турон» мактаб театри танловини телекўрсатув шаклида ёзиб олиш ҳамда эфирга узатиш хизматларини харид қилиш	</t>
  </si>
  <si>
    <t xml:space="preserve">«Мехрли мактаб» давлат таълим муассасасининг худудий филиалларига (Хоразм ва Сурхондарё) мебель жихозларини таёрлаш ва ўрнатиб бериш ҳизматларини харид қилиш	</t>
  </si>
  <si>
    <t xml:space="preserve">"Меҳрли Мактаб" давлат таълим муассасаси филиаллари (Хоразм, Сурхондаруо) учун техникалар харид қилиш ва ўрнатиб бериш бўйича	</t>
  </si>
  <si>
    <t>Ахборот-компьютер тизимини техник хизмат кўрсатиш</t>
  </si>
  <si>
    <t>Тўғридан-тўғри маркетинг ва тўғридан-тўғри почта реклама хизмати</t>
  </si>
  <si>
    <t>Жонли гуллардан букет</t>
  </si>
  <si>
    <t>Ёритиш безаклари учун маҳсулотлар</t>
  </si>
  <si>
    <t>Санъат дизайни хизмати</t>
  </si>
  <si>
    <t>Ички республика видео конференц алоқа ташкил қилиш хизмати</t>
  </si>
  <si>
    <t>Журнал енгил туалет қоғози</t>
  </si>
  <si>
    <t>Ҳавони янгилаш воситаси</t>
  </si>
  <si>
    <t>Ноутбук</t>
  </si>
  <si>
    <t>Геодезик планшет</t>
  </si>
  <si>
    <t>Ахборот тизимини ишлаб чиқиш бўйича техник топшириқ лойиҳасининг экспертизаси хизмати</t>
  </si>
  <si>
    <t>Тоннер</t>
  </si>
  <si>
    <t>Ноутбук, овоз ёзиш студияси конфигурациясида</t>
  </si>
  <si>
    <t>Интерактив дисплей</t>
  </si>
  <si>
    <t>Якка пластинкали компьютер</t>
  </si>
  <si>
    <t>Интерактив сенсорли панель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</si>
</sst>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164" fontId="3" fillId="2" borderId="0" xfId="1" applyNumberFormat="1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164" fontId="3" fillId="2" borderId="0" xfId="1" applyNumberFormat="1" applyFont="1" applyFill="1" applyAlignment="1">
      <alignment horizontal="center" vertical="center" wrapText="1"/>
    </xf>
    <xf numFmtId="43" fontId="3" fillId="2" borderId="0" xfId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3" fontId="4" fillId="2" borderId="3" xfId="1" applyFont="1" applyFill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1" fontId="3" fillId="0" borderId="2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49" fontId="3" fillId="0" borderId="4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43" fontId="3" fillId="0" borderId="0" xfId="1" applyFont="1" applyAlignment="1">
      <alignment horizontal="center" vertical="center"/>
    </xf>
    <xf numFmtId="0" fontId="3" fillId="0" borderId="2" xfId="1" applyNumberFormat="1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2" fontId="3" fillId="0" borderId="2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1" applyNumberFormat="1" applyFont="1" applyAlignment="1">
      <alignment vertical="center"/>
    </xf>
    <xf numFmtId="1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 wrapText="1"/>
    </xf>
    <xf numFmtId="43" fontId="4" fillId="2" borderId="0" xfId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43" fontId="4" fillId="2" borderId="3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64" fontId="4" fillId="2" borderId="1" xfId="1" applyNumberFormat="1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1" fontId="4" fillId="2" borderId="3" xfId="1" applyNumberFormat="1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43" fontId="4" fillId="3" borderId="3" xfId="1" applyFont="1" applyFill="1" applyBorder="1" applyAlignment="1">
      <alignment horizontal="center" vertical="center" wrapText="1"/>
    </xf>
    <xf numFmtId="43" fontId="4" fillId="2" borderId="5" xfId="1" applyFont="1" applyFill="1" applyBorder="1" applyAlignment="1">
      <alignment horizontal="center" vertical="center" wrapText="1"/>
    </xf>
    <xf numFmtId="164" fontId="3" fillId="0" borderId="6" xfId="1" applyNumberFormat="1" applyFont="1" applyBorder="1" applyAlignment="1">
      <alignment vertical="center" wrapText="1"/>
    </xf>
    <xf numFmtId="43" fontId="3" fillId="0" borderId="7" xfId="1" applyFont="1" applyBorder="1" applyAlignment="1">
      <alignment horizontal="center" vertical="center" wrapText="1"/>
    </xf>
    <xf numFmtId="1" fontId="3" fillId="0" borderId="7" xfId="1" applyNumberFormat="1" applyFont="1" applyBorder="1" applyAlignment="1">
      <alignment horizontal="center" vertical="center" wrapText="1"/>
    </xf>
    <xf numFmtId="49" fontId="3" fillId="0" borderId="7" xfId="1" applyNumberFormat="1" applyFont="1" applyBorder="1" applyAlignment="1">
      <alignment horizontal="center" vertical="center" wrapText="1"/>
    </xf>
    <xf numFmtId="164" fontId="3" fillId="0" borderId="7" xfId="1" applyNumberFormat="1" applyFont="1" applyBorder="1" applyAlignment="1">
      <alignment horizontal="center" vertical="center" wrapText="1"/>
    </xf>
    <xf numFmtId="14" fontId="3" fillId="0" borderId="7" xfId="1" applyNumberFormat="1" applyFont="1" applyBorder="1" applyAlignment="1">
      <alignment horizontal="center" vertical="center" wrapText="1"/>
    </xf>
    <xf numFmtId="49" fontId="3" fillId="0" borderId="8" xfId="1" applyNumberFormat="1" applyFont="1" applyBorder="1" applyAlignment="1">
      <alignment horizontal="center" vertical="center" wrapText="1"/>
    </xf>
    <xf numFmtId="164" fontId="3" fillId="0" borderId="9" xfId="1" applyNumberFormat="1" applyFont="1" applyBorder="1" applyAlignment="1">
      <alignment vertical="center" wrapText="1"/>
    </xf>
    <xf numFmtId="14" fontId="3" fillId="0" borderId="2" xfId="1" applyNumberFormat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/>
    </xf>
    <xf numFmtId="164" fontId="3" fillId="0" borderId="10" xfId="1" applyNumberFormat="1" applyFont="1" applyBorder="1" applyAlignment="1">
      <alignment vertical="center" wrapText="1"/>
    </xf>
    <xf numFmtId="43" fontId="3" fillId="0" borderId="11" xfId="1" applyFont="1" applyBorder="1" applyAlignment="1">
      <alignment horizontal="center" vertical="center" wrapText="1"/>
    </xf>
    <xf numFmtId="1" fontId="3" fillId="0" borderId="11" xfId="1" applyNumberFormat="1" applyFont="1" applyBorder="1" applyAlignment="1">
      <alignment horizontal="center" vertical="center" wrapText="1"/>
    </xf>
    <xf numFmtId="49" fontId="3" fillId="0" borderId="11" xfId="1" applyNumberFormat="1" applyFont="1" applyBorder="1" applyAlignment="1">
      <alignment horizontal="center" vertical="center" wrapText="1"/>
    </xf>
    <xf numFmtId="164" fontId="3" fillId="0" borderId="11" xfId="1" applyNumberFormat="1" applyFont="1" applyBorder="1" applyAlignment="1">
      <alignment horizontal="center" vertical="center" wrapText="1"/>
    </xf>
    <xf numFmtId="14" fontId="3" fillId="0" borderId="11" xfId="1" applyNumberFormat="1" applyFont="1" applyBorder="1" applyAlignment="1">
      <alignment horizontal="center" vertical="center" wrapText="1"/>
    </xf>
    <xf numFmtId="49" fontId="3" fillId="0" borderId="12" xfId="1" applyNumberFormat="1" applyFont="1" applyBorder="1" applyAlignment="1">
      <alignment horizontal="center" vertical="center"/>
    </xf>
  </cellXfs>
  <cellStyles count="3">
    <cellStyle name="Обычный" xfId="0" builtinId="0"/>
    <cellStyle name="Финансовый" xfId="1" builtinId="3"/>
    <cellStyle name="Финансовый 2" xfId="2" xr:uid="{F9E4D061-F914-431F-8C2E-7B1AEC45CD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5:Z95"/>
  <sheetViews>
    <sheetView tabSelected="1" view="pageBreakPreview" zoomScale="55" zoomScaleNormal="85" zoomScaleSheetLayoutView="55" workbookViewId="0">
      <pane ySplit="8" topLeftCell="A9" activePane="bottomLeft" state="frozen"/>
      <selection pane="bottomLeft" activeCell="W94" sqref="W94"/>
    </sheetView>
  </sheetViews>
  <sheetFormatPr defaultRowHeight="18" x14ac:dyDescent="0.25"/>
  <cols>
    <col min="1" max="2" width="9.140625" style="7"/>
    <col min="3" max="3" width="5.140625" style="7" customWidth="1"/>
    <col min="4" max="4" width="7.42578125" style="19" customWidth="1"/>
    <col min="5" max="5" width="20.42578125" style="7" bestFit="1" customWidth="1"/>
    <col min="6" max="8" width="31" style="18" customWidth="1"/>
    <col min="9" max="9" width="36.140625" style="18" customWidth="1"/>
    <col min="10" max="10" width="35" style="18" bestFit="1" customWidth="1"/>
    <col min="11" max="11" width="27.7109375" style="18" customWidth="1"/>
    <col min="12" max="12" width="24.7109375" style="7" customWidth="1"/>
    <col min="13" max="13" width="25.28515625" style="20" customWidth="1"/>
    <col min="14" max="14" width="34.140625" style="18" customWidth="1"/>
    <col min="15" max="15" width="25.42578125" style="21" customWidth="1"/>
    <col min="16" max="16" width="30.7109375" style="7" customWidth="1"/>
    <col min="17" max="17" width="27.140625" style="22" customWidth="1"/>
    <col min="18" max="18" width="28" style="14" bestFit="1" customWidth="1"/>
    <col min="19" max="19" width="27.28515625" style="7" customWidth="1"/>
    <col min="20" max="20" width="32.7109375" style="7" customWidth="1"/>
    <col min="21" max="21" width="17.140625" style="7" customWidth="1"/>
    <col min="22" max="22" width="13" style="22" customWidth="1"/>
    <col min="23" max="24" width="13" style="7" customWidth="1"/>
    <col min="25" max="25" width="58" style="23" bestFit="1" customWidth="1"/>
    <col min="26" max="26" width="8.140625" style="7" customWidth="1"/>
    <col min="27" max="16384" width="9.140625" style="7"/>
  </cols>
  <sheetData>
    <row r="5" spans="3:26" ht="34.5" customHeight="1" x14ac:dyDescent="0.25">
      <c r="C5" s="29"/>
      <c r="D5" s="1"/>
      <c r="E5" s="2"/>
      <c r="F5" s="2"/>
      <c r="G5" s="2"/>
      <c r="H5" s="2"/>
      <c r="I5" s="2"/>
      <c r="J5" s="2"/>
      <c r="K5" s="2"/>
      <c r="L5" s="2"/>
      <c r="M5" s="3"/>
      <c r="N5" s="2"/>
      <c r="O5" s="4"/>
      <c r="P5" s="2"/>
      <c r="Q5" s="5"/>
      <c r="R5" s="6"/>
      <c r="S5" s="2"/>
      <c r="T5" s="2"/>
      <c r="U5" s="2"/>
      <c r="V5" s="5"/>
      <c r="W5" s="30"/>
      <c r="X5" s="30"/>
      <c r="Y5" s="30"/>
      <c r="Z5" s="29"/>
    </row>
    <row r="6" spans="3:26" ht="78" customHeight="1" thickBot="1" x14ac:dyDescent="0.3">
      <c r="C6" s="29"/>
      <c r="D6" s="26" t="s">
        <v>128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9"/>
    </row>
    <row r="7" spans="3:26" ht="43.5" customHeight="1" thickBot="1" x14ac:dyDescent="0.3">
      <c r="C7" s="29"/>
      <c r="D7" s="31" t="s">
        <v>0</v>
      </c>
      <c r="E7" s="27" t="s">
        <v>1</v>
      </c>
      <c r="F7" s="27" t="s">
        <v>2</v>
      </c>
      <c r="G7" s="28" t="s">
        <v>32</v>
      </c>
      <c r="H7" s="28" t="s">
        <v>33</v>
      </c>
      <c r="I7" s="28" t="s">
        <v>34</v>
      </c>
      <c r="J7" s="27" t="s">
        <v>17</v>
      </c>
      <c r="K7" s="27" t="s">
        <v>3</v>
      </c>
      <c r="L7" s="27" t="s">
        <v>4</v>
      </c>
      <c r="M7" s="33" t="s">
        <v>5</v>
      </c>
      <c r="N7" s="27" t="s">
        <v>6</v>
      </c>
      <c r="O7" s="27"/>
      <c r="P7" s="27" t="s">
        <v>7</v>
      </c>
      <c r="Q7" s="27" t="s">
        <v>8</v>
      </c>
      <c r="R7" s="27" t="s">
        <v>25</v>
      </c>
      <c r="S7" s="27" t="s">
        <v>9</v>
      </c>
      <c r="T7" s="35" t="s">
        <v>10</v>
      </c>
      <c r="U7" s="27" t="s">
        <v>11</v>
      </c>
      <c r="V7" s="24" t="s">
        <v>18</v>
      </c>
      <c r="W7" s="27" t="s">
        <v>12</v>
      </c>
      <c r="X7" s="27" t="s">
        <v>13</v>
      </c>
      <c r="Y7" s="27" t="s">
        <v>14</v>
      </c>
      <c r="Z7" s="29"/>
    </row>
    <row r="8" spans="3:26" ht="87" customHeight="1" x14ac:dyDescent="0.25">
      <c r="C8" s="29"/>
      <c r="D8" s="32"/>
      <c r="E8" s="28"/>
      <c r="F8" s="28"/>
      <c r="G8" s="37"/>
      <c r="H8" s="37"/>
      <c r="I8" s="37"/>
      <c r="J8" s="28"/>
      <c r="K8" s="28"/>
      <c r="L8" s="28"/>
      <c r="M8" s="34"/>
      <c r="N8" s="8" t="s">
        <v>15</v>
      </c>
      <c r="O8" s="8" t="s">
        <v>16</v>
      </c>
      <c r="P8" s="28"/>
      <c r="Q8" s="28"/>
      <c r="R8" s="28"/>
      <c r="S8" s="28"/>
      <c r="T8" s="36"/>
      <c r="U8" s="28"/>
      <c r="V8" s="25"/>
      <c r="W8" s="28"/>
      <c r="X8" s="28"/>
      <c r="Y8" s="28"/>
      <c r="Z8" s="29"/>
    </row>
    <row r="9" spans="3:26" ht="126.75" customHeight="1" x14ac:dyDescent="0.25">
      <c r="C9" s="29"/>
      <c r="D9" s="38">
        <v>1</v>
      </c>
      <c r="E9" s="39" t="s">
        <v>35</v>
      </c>
      <c r="F9" s="39" t="s">
        <v>453</v>
      </c>
      <c r="G9" s="39" t="s">
        <v>346</v>
      </c>
      <c r="H9" s="39" t="s">
        <v>400</v>
      </c>
      <c r="I9" s="39" t="s">
        <v>36</v>
      </c>
      <c r="J9" s="39" t="s">
        <v>37</v>
      </c>
      <c r="K9" s="39" t="s">
        <v>19</v>
      </c>
      <c r="L9" s="39" t="s">
        <v>23</v>
      </c>
      <c r="M9" s="40" t="s">
        <v>39</v>
      </c>
      <c r="N9" s="39" t="s">
        <v>28</v>
      </c>
      <c r="O9" s="41" t="s">
        <v>29</v>
      </c>
      <c r="P9" s="39" t="s">
        <v>40</v>
      </c>
      <c r="Q9" s="42">
        <v>5</v>
      </c>
      <c r="R9" s="39"/>
      <c r="S9" s="39">
        <v>8730</v>
      </c>
      <c r="T9" s="39">
        <f>+Q9*S9</f>
        <v>43650</v>
      </c>
      <c r="U9" s="43">
        <v>45663</v>
      </c>
      <c r="V9" s="42"/>
      <c r="W9" s="39"/>
      <c r="X9" s="39" t="s">
        <v>38</v>
      </c>
      <c r="Y9" s="44" t="s">
        <v>26</v>
      </c>
      <c r="Z9" s="29"/>
    </row>
    <row r="10" spans="3:26" ht="126.75" customHeight="1" x14ac:dyDescent="0.25">
      <c r="C10" s="29"/>
      <c r="D10" s="45">
        <v>2</v>
      </c>
      <c r="E10" s="9" t="s">
        <v>35</v>
      </c>
      <c r="F10" s="9" t="s">
        <v>454</v>
      </c>
      <c r="G10" s="9" t="s">
        <v>347</v>
      </c>
      <c r="H10" s="9" t="s">
        <v>401</v>
      </c>
      <c r="I10" s="9" t="s">
        <v>43</v>
      </c>
      <c r="J10" s="9" t="s">
        <v>37</v>
      </c>
      <c r="K10" s="9" t="s">
        <v>19</v>
      </c>
      <c r="L10" s="9" t="s">
        <v>23</v>
      </c>
      <c r="M10" s="10" t="s">
        <v>41</v>
      </c>
      <c r="N10" s="9" t="s">
        <v>28</v>
      </c>
      <c r="O10" s="13" t="s">
        <v>29</v>
      </c>
      <c r="P10" s="9" t="s">
        <v>40</v>
      </c>
      <c r="Q10" s="11">
        <v>1</v>
      </c>
      <c r="R10" s="9"/>
      <c r="S10" s="9">
        <v>78000</v>
      </c>
      <c r="T10" s="9">
        <f>+Q10*S10</f>
        <v>78000</v>
      </c>
      <c r="U10" s="46">
        <v>45663</v>
      </c>
      <c r="V10" s="11"/>
      <c r="W10" s="9"/>
      <c r="X10" s="9" t="s">
        <v>30</v>
      </c>
      <c r="Y10" s="12" t="s">
        <v>42</v>
      </c>
      <c r="Z10" s="29"/>
    </row>
    <row r="11" spans="3:26" ht="126.75" customHeight="1" x14ac:dyDescent="0.25">
      <c r="C11" s="29"/>
      <c r="D11" s="45">
        <v>3</v>
      </c>
      <c r="E11" s="9" t="s">
        <v>35</v>
      </c>
      <c r="F11" s="9" t="s">
        <v>454</v>
      </c>
      <c r="G11" s="9" t="s">
        <v>347</v>
      </c>
      <c r="H11" s="9" t="s">
        <v>401</v>
      </c>
      <c r="I11" s="9" t="s">
        <v>43</v>
      </c>
      <c r="J11" s="9" t="s">
        <v>37</v>
      </c>
      <c r="K11" s="9" t="s">
        <v>19</v>
      </c>
      <c r="L11" s="9" t="s">
        <v>23</v>
      </c>
      <c r="M11" s="10" t="s">
        <v>44</v>
      </c>
      <c r="N11" s="9" t="s">
        <v>28</v>
      </c>
      <c r="O11" s="13" t="s">
        <v>29</v>
      </c>
      <c r="P11" s="9" t="s">
        <v>40</v>
      </c>
      <c r="Q11" s="11">
        <v>58</v>
      </c>
      <c r="R11" s="9"/>
      <c r="S11" s="9">
        <f>+T11/Q11</f>
        <v>21517.241379310344</v>
      </c>
      <c r="T11" s="9">
        <v>1248000</v>
      </c>
      <c r="U11" s="46">
        <v>45663</v>
      </c>
      <c r="V11" s="11"/>
      <c r="W11" s="9"/>
      <c r="X11" s="9" t="s">
        <v>30</v>
      </c>
      <c r="Y11" s="12" t="s">
        <v>26</v>
      </c>
      <c r="Z11" s="29"/>
    </row>
    <row r="12" spans="3:26" ht="126.75" customHeight="1" x14ac:dyDescent="0.25">
      <c r="C12" s="29"/>
      <c r="D12" s="45">
        <v>4</v>
      </c>
      <c r="E12" s="9" t="s">
        <v>35</v>
      </c>
      <c r="F12" s="9" t="s">
        <v>453</v>
      </c>
      <c r="G12" s="9" t="s">
        <v>346</v>
      </c>
      <c r="H12" s="9" t="s">
        <v>400</v>
      </c>
      <c r="I12" s="9" t="s">
        <v>48</v>
      </c>
      <c r="J12" s="9" t="s">
        <v>27</v>
      </c>
      <c r="K12" s="9" t="s">
        <v>19</v>
      </c>
      <c r="L12" s="9" t="s">
        <v>23</v>
      </c>
      <c r="M12" s="10" t="s">
        <v>46</v>
      </c>
      <c r="N12" s="9" t="s">
        <v>45</v>
      </c>
      <c r="O12" s="13" t="s">
        <v>47</v>
      </c>
      <c r="P12" s="9" t="s">
        <v>40</v>
      </c>
      <c r="Q12" s="11">
        <v>10</v>
      </c>
      <c r="R12" s="9"/>
      <c r="S12" s="9">
        <f>+T12/Q12</f>
        <v>23879.5</v>
      </c>
      <c r="T12" s="9">
        <v>238795</v>
      </c>
      <c r="U12" s="46">
        <v>45663</v>
      </c>
      <c r="V12" s="11"/>
      <c r="W12" s="9"/>
      <c r="X12" s="9" t="s">
        <v>30</v>
      </c>
      <c r="Y12" s="12" t="s">
        <v>26</v>
      </c>
      <c r="Z12" s="29"/>
    </row>
    <row r="13" spans="3:26" ht="126.75" customHeight="1" x14ac:dyDescent="0.25">
      <c r="C13" s="29"/>
      <c r="D13" s="45">
        <v>5</v>
      </c>
      <c r="E13" s="9" t="s">
        <v>35</v>
      </c>
      <c r="F13" s="9" t="s">
        <v>455</v>
      </c>
      <c r="G13" s="9" t="s">
        <v>348</v>
      </c>
      <c r="H13" s="9" t="s">
        <v>402</v>
      </c>
      <c r="I13" s="9" t="s">
        <v>49</v>
      </c>
      <c r="J13" s="9" t="s">
        <v>27</v>
      </c>
      <c r="K13" s="9" t="s">
        <v>19</v>
      </c>
      <c r="L13" s="9" t="s">
        <v>23</v>
      </c>
      <c r="M13" s="10" t="s">
        <v>186</v>
      </c>
      <c r="N13" s="9" t="s">
        <v>28</v>
      </c>
      <c r="O13" s="13" t="s">
        <v>29</v>
      </c>
      <c r="P13" s="9" t="s">
        <v>40</v>
      </c>
      <c r="Q13" s="11">
        <v>16</v>
      </c>
      <c r="R13" s="9"/>
      <c r="S13" s="9">
        <f>+T13/Q13</f>
        <v>328125</v>
      </c>
      <c r="T13" s="9">
        <v>5250000</v>
      </c>
      <c r="U13" s="46">
        <v>45663</v>
      </c>
      <c r="V13" s="11"/>
      <c r="W13" s="9"/>
      <c r="X13" s="9" t="s">
        <v>30</v>
      </c>
      <c r="Y13" s="12" t="s">
        <v>26</v>
      </c>
      <c r="Z13" s="29"/>
    </row>
    <row r="14" spans="3:26" ht="126.75" customHeight="1" x14ac:dyDescent="0.25">
      <c r="C14" s="29"/>
      <c r="D14" s="45">
        <v>6</v>
      </c>
      <c r="E14" s="9" t="s">
        <v>35</v>
      </c>
      <c r="F14" s="9" t="s">
        <v>454</v>
      </c>
      <c r="G14" s="9" t="s">
        <v>347</v>
      </c>
      <c r="H14" s="9" t="s">
        <v>401</v>
      </c>
      <c r="I14" s="9" t="s">
        <v>43</v>
      </c>
      <c r="J14" s="9" t="s">
        <v>27</v>
      </c>
      <c r="K14" s="9" t="s">
        <v>19</v>
      </c>
      <c r="L14" s="9" t="s">
        <v>23</v>
      </c>
      <c r="M14" s="10" t="s">
        <v>187</v>
      </c>
      <c r="N14" s="9" t="s">
        <v>50</v>
      </c>
      <c r="O14" s="13" t="s">
        <v>51</v>
      </c>
      <c r="P14" s="9" t="s">
        <v>40</v>
      </c>
      <c r="Q14" s="11">
        <v>1</v>
      </c>
      <c r="R14" s="47"/>
      <c r="S14" s="9">
        <v>340000</v>
      </c>
      <c r="T14" s="9">
        <v>340000</v>
      </c>
      <c r="U14" s="46">
        <v>45663</v>
      </c>
      <c r="V14" s="11"/>
      <c r="W14" s="9"/>
      <c r="X14" s="9" t="s">
        <v>30</v>
      </c>
      <c r="Y14" s="12" t="s">
        <v>42</v>
      </c>
      <c r="Z14" s="29"/>
    </row>
    <row r="15" spans="3:26" ht="126.75" customHeight="1" x14ac:dyDescent="0.25">
      <c r="C15" s="29"/>
      <c r="D15" s="45">
        <v>7</v>
      </c>
      <c r="E15" s="9" t="s">
        <v>35</v>
      </c>
      <c r="F15" s="9" t="s">
        <v>456</v>
      </c>
      <c r="G15" s="9" t="s">
        <v>349</v>
      </c>
      <c r="H15" s="9" t="s">
        <v>403</v>
      </c>
      <c r="I15" s="9" t="s">
        <v>54</v>
      </c>
      <c r="J15" s="9" t="s">
        <v>55</v>
      </c>
      <c r="K15" s="9" t="s">
        <v>21</v>
      </c>
      <c r="L15" s="9" t="s">
        <v>23</v>
      </c>
      <c r="M15" s="10" t="s">
        <v>188</v>
      </c>
      <c r="N15" s="9" t="s">
        <v>52</v>
      </c>
      <c r="O15" s="13" t="s">
        <v>53</v>
      </c>
      <c r="P15" s="9" t="s">
        <v>40</v>
      </c>
      <c r="Q15" s="11">
        <v>1</v>
      </c>
      <c r="R15" s="9"/>
      <c r="S15" s="9">
        <v>5649074.0099999998</v>
      </c>
      <c r="T15" s="9">
        <v>5649074.0099999998</v>
      </c>
      <c r="U15" s="46">
        <v>45665</v>
      </c>
      <c r="V15" s="11"/>
      <c r="W15" s="9"/>
      <c r="X15" s="9"/>
      <c r="Y15" s="12" t="s">
        <v>24</v>
      </c>
      <c r="Z15" s="29"/>
    </row>
    <row r="16" spans="3:26" ht="126.75" customHeight="1" x14ac:dyDescent="0.25">
      <c r="C16" s="29"/>
      <c r="D16" s="45">
        <v>8</v>
      </c>
      <c r="E16" s="9" t="s">
        <v>35</v>
      </c>
      <c r="F16" s="9" t="s">
        <v>457</v>
      </c>
      <c r="G16" s="9" t="s">
        <v>350</v>
      </c>
      <c r="H16" s="9" t="s">
        <v>404</v>
      </c>
      <c r="I16" s="9" t="s">
        <v>58</v>
      </c>
      <c r="J16" s="9" t="s">
        <v>57</v>
      </c>
      <c r="K16" s="9" t="s">
        <v>19</v>
      </c>
      <c r="L16" s="9" t="s">
        <v>60</v>
      </c>
      <c r="M16" s="10" t="s">
        <v>189</v>
      </c>
      <c r="N16" s="9" t="s">
        <v>56</v>
      </c>
      <c r="O16" s="13" t="s">
        <v>59</v>
      </c>
      <c r="P16" s="9" t="s">
        <v>40</v>
      </c>
      <c r="Q16" s="11">
        <v>300</v>
      </c>
      <c r="R16" s="9"/>
      <c r="S16" s="9">
        <v>66900</v>
      </c>
      <c r="T16" s="9">
        <v>20070000</v>
      </c>
      <c r="U16" s="46">
        <v>45660</v>
      </c>
      <c r="V16" s="11"/>
      <c r="W16" s="9"/>
      <c r="X16" s="9"/>
      <c r="Y16" s="12" t="s">
        <v>26</v>
      </c>
      <c r="Z16" s="29"/>
    </row>
    <row r="17" spans="3:26" ht="155.25" customHeight="1" x14ac:dyDescent="0.25">
      <c r="C17" s="29"/>
      <c r="D17" s="45">
        <v>9</v>
      </c>
      <c r="E17" s="9" t="s">
        <v>35</v>
      </c>
      <c r="F17" s="9" t="s">
        <v>458</v>
      </c>
      <c r="G17" s="9" t="s">
        <v>351</v>
      </c>
      <c r="H17" s="9" t="s">
        <v>405</v>
      </c>
      <c r="I17" s="9" t="s">
        <v>64</v>
      </c>
      <c r="J17" s="9" t="s">
        <v>62</v>
      </c>
      <c r="K17" s="9" t="s">
        <v>19</v>
      </c>
      <c r="L17" s="9" t="s">
        <v>23</v>
      </c>
      <c r="M17" s="10" t="s">
        <v>190</v>
      </c>
      <c r="N17" s="9" t="s">
        <v>61</v>
      </c>
      <c r="O17" s="13" t="s">
        <v>63</v>
      </c>
      <c r="P17" s="9" t="s">
        <v>40</v>
      </c>
      <c r="Q17" s="11">
        <v>1</v>
      </c>
      <c r="R17" s="9"/>
      <c r="S17" s="9">
        <v>2000000</v>
      </c>
      <c r="T17" s="9">
        <v>2000000</v>
      </c>
      <c r="U17" s="46">
        <v>45666</v>
      </c>
      <c r="V17" s="11"/>
      <c r="W17" s="9"/>
      <c r="X17" s="9" t="s">
        <v>30</v>
      </c>
      <c r="Y17" s="12" t="s">
        <v>26</v>
      </c>
      <c r="Z17" s="29"/>
    </row>
    <row r="18" spans="3:26" ht="126.75" customHeight="1" x14ac:dyDescent="0.25">
      <c r="C18" s="29"/>
      <c r="D18" s="45">
        <v>10</v>
      </c>
      <c r="E18" s="9" t="s">
        <v>35</v>
      </c>
      <c r="F18" s="9" t="s">
        <v>459</v>
      </c>
      <c r="G18" s="9" t="s">
        <v>352</v>
      </c>
      <c r="H18" s="9" t="s">
        <v>406</v>
      </c>
      <c r="I18" s="9" t="s">
        <v>69</v>
      </c>
      <c r="J18" s="9" t="s">
        <v>67</v>
      </c>
      <c r="K18" s="9" t="s">
        <v>19</v>
      </c>
      <c r="L18" s="9" t="s">
        <v>23</v>
      </c>
      <c r="M18" s="10" t="s">
        <v>68</v>
      </c>
      <c r="N18" s="9" t="s">
        <v>65</v>
      </c>
      <c r="O18" s="13" t="s">
        <v>66</v>
      </c>
      <c r="P18" s="9" t="s">
        <v>71</v>
      </c>
      <c r="Q18" s="11">
        <v>2028</v>
      </c>
      <c r="R18" s="9"/>
      <c r="S18" s="9">
        <f>+T18/Q18</f>
        <v>11967.455621301775</v>
      </c>
      <c r="T18" s="9">
        <v>24270000</v>
      </c>
      <c r="U18" s="46">
        <v>45666</v>
      </c>
      <c r="V18" s="11"/>
      <c r="W18" s="9"/>
      <c r="X18" s="9" t="s">
        <v>70</v>
      </c>
      <c r="Y18" s="12" t="s">
        <v>26</v>
      </c>
      <c r="Z18" s="29"/>
    </row>
    <row r="19" spans="3:26" ht="126.75" customHeight="1" x14ac:dyDescent="0.25">
      <c r="C19" s="29"/>
      <c r="D19" s="45">
        <v>11</v>
      </c>
      <c r="E19" s="9" t="s">
        <v>35</v>
      </c>
      <c r="F19" s="9" t="s">
        <v>460</v>
      </c>
      <c r="G19" s="9" t="s">
        <v>353</v>
      </c>
      <c r="H19" s="9" t="s">
        <v>407</v>
      </c>
      <c r="I19" s="9" t="s">
        <v>76</v>
      </c>
      <c r="J19" s="9" t="s">
        <v>75</v>
      </c>
      <c r="K19" s="9" t="s">
        <v>19</v>
      </c>
      <c r="L19" s="9" t="s">
        <v>60</v>
      </c>
      <c r="M19" s="10" t="s">
        <v>74</v>
      </c>
      <c r="N19" s="9" t="s">
        <v>72</v>
      </c>
      <c r="O19" s="13" t="s">
        <v>73</v>
      </c>
      <c r="P19" s="9" t="s">
        <v>40</v>
      </c>
      <c r="Q19" s="11">
        <v>38000</v>
      </c>
      <c r="R19" s="9"/>
      <c r="S19" s="9">
        <v>1000</v>
      </c>
      <c r="T19" s="9">
        <f>+Q19*S19</f>
        <v>38000000</v>
      </c>
      <c r="U19" s="46">
        <v>45673</v>
      </c>
      <c r="V19" s="11"/>
      <c r="W19" s="9"/>
      <c r="X19" s="9"/>
      <c r="Y19" s="12" t="s">
        <v>26</v>
      </c>
      <c r="Z19" s="29"/>
    </row>
    <row r="20" spans="3:26" ht="126.75" customHeight="1" x14ac:dyDescent="0.25">
      <c r="C20" s="29"/>
      <c r="D20" s="45">
        <v>12</v>
      </c>
      <c r="E20" s="9" t="s">
        <v>35</v>
      </c>
      <c r="F20" s="9" t="s">
        <v>454</v>
      </c>
      <c r="G20" s="9" t="s">
        <v>347</v>
      </c>
      <c r="H20" s="9" t="s">
        <v>401</v>
      </c>
      <c r="I20" s="9" t="s">
        <v>43</v>
      </c>
      <c r="J20" s="9" t="s">
        <v>27</v>
      </c>
      <c r="K20" s="9" t="s">
        <v>19</v>
      </c>
      <c r="L20" s="9" t="s">
        <v>23</v>
      </c>
      <c r="M20" s="10" t="s">
        <v>82</v>
      </c>
      <c r="N20" s="9" t="s">
        <v>80</v>
      </c>
      <c r="O20" s="13" t="s">
        <v>81</v>
      </c>
      <c r="P20" s="9" t="s">
        <v>40</v>
      </c>
      <c r="Q20" s="11">
        <v>1</v>
      </c>
      <c r="R20" s="9"/>
      <c r="S20" s="9">
        <v>1058400</v>
      </c>
      <c r="T20" s="9">
        <f>+Q20*S20</f>
        <v>1058400</v>
      </c>
      <c r="U20" s="46">
        <v>45671</v>
      </c>
      <c r="V20" s="11"/>
      <c r="W20" s="9"/>
      <c r="X20" s="9"/>
      <c r="Y20" s="12" t="s">
        <v>26</v>
      </c>
      <c r="Z20" s="29"/>
    </row>
    <row r="21" spans="3:26" ht="126.75" customHeight="1" x14ac:dyDescent="0.25">
      <c r="C21" s="29"/>
      <c r="D21" s="45">
        <v>13</v>
      </c>
      <c r="E21" s="9" t="s">
        <v>35</v>
      </c>
      <c r="F21" s="9" t="s">
        <v>461</v>
      </c>
      <c r="G21" s="9" t="s">
        <v>354</v>
      </c>
      <c r="H21" s="9" t="s">
        <v>408</v>
      </c>
      <c r="I21" s="9" t="s">
        <v>87</v>
      </c>
      <c r="J21" s="9" t="s">
        <v>85</v>
      </c>
      <c r="K21" s="9" t="s">
        <v>19</v>
      </c>
      <c r="L21" s="9" t="s">
        <v>60</v>
      </c>
      <c r="M21" s="10" t="s">
        <v>86</v>
      </c>
      <c r="N21" s="9" t="s">
        <v>83</v>
      </c>
      <c r="O21" s="13" t="s">
        <v>84</v>
      </c>
      <c r="P21" s="9" t="s">
        <v>40</v>
      </c>
      <c r="Q21" s="15">
        <v>669.64</v>
      </c>
      <c r="R21" s="9"/>
      <c r="S21" s="9">
        <v>2688</v>
      </c>
      <c r="T21" s="9">
        <f>+Q21*S21</f>
        <v>1799992.3200000001</v>
      </c>
      <c r="U21" s="46">
        <v>45674</v>
      </c>
      <c r="V21" s="11"/>
      <c r="W21" s="9"/>
      <c r="X21" s="9"/>
      <c r="Y21" s="12" t="s">
        <v>26</v>
      </c>
      <c r="Z21" s="29"/>
    </row>
    <row r="22" spans="3:26" ht="126.75" customHeight="1" x14ac:dyDescent="0.25">
      <c r="C22" s="29"/>
      <c r="D22" s="45">
        <v>14</v>
      </c>
      <c r="E22" s="9" t="s">
        <v>35</v>
      </c>
      <c r="F22" s="16" t="s">
        <v>462</v>
      </c>
      <c r="G22" s="16" t="s">
        <v>355</v>
      </c>
      <c r="H22" s="16" t="s">
        <v>409</v>
      </c>
      <c r="I22" s="16" t="s">
        <v>91</v>
      </c>
      <c r="J22" s="9" t="s">
        <v>90</v>
      </c>
      <c r="K22" s="9" t="s">
        <v>19</v>
      </c>
      <c r="L22" s="9" t="s">
        <v>60</v>
      </c>
      <c r="M22" s="10" t="s">
        <v>191</v>
      </c>
      <c r="N22" s="9" t="s">
        <v>88</v>
      </c>
      <c r="O22" s="13" t="s">
        <v>89</v>
      </c>
      <c r="P22" s="9" t="s">
        <v>40</v>
      </c>
      <c r="Q22" s="11">
        <v>3</v>
      </c>
      <c r="R22" s="9"/>
      <c r="S22" s="9">
        <f>+T22/Q22</f>
        <v>22238800</v>
      </c>
      <c r="T22" s="9">
        <v>66716400</v>
      </c>
      <c r="U22" s="46">
        <v>45678</v>
      </c>
      <c r="V22" s="11"/>
      <c r="W22" s="9"/>
      <c r="X22" s="9"/>
      <c r="Y22" s="12" t="s">
        <v>26</v>
      </c>
      <c r="Z22" s="29"/>
    </row>
    <row r="23" spans="3:26" ht="126.75" customHeight="1" x14ac:dyDescent="0.25">
      <c r="C23" s="29"/>
      <c r="D23" s="45">
        <v>15</v>
      </c>
      <c r="E23" s="9" t="s">
        <v>35</v>
      </c>
      <c r="F23" s="9" t="s">
        <v>463</v>
      </c>
      <c r="G23" s="9" t="s">
        <v>356</v>
      </c>
      <c r="H23" s="9" t="s">
        <v>410</v>
      </c>
      <c r="I23" s="9" t="s">
        <v>95</v>
      </c>
      <c r="J23" s="9" t="s">
        <v>93</v>
      </c>
      <c r="K23" s="9" t="s">
        <v>21</v>
      </c>
      <c r="L23" s="9" t="s">
        <v>23</v>
      </c>
      <c r="M23" s="10" t="s">
        <v>192</v>
      </c>
      <c r="N23" s="9" t="s">
        <v>92</v>
      </c>
      <c r="O23" s="13" t="s">
        <v>94</v>
      </c>
      <c r="P23" s="9" t="s">
        <v>40</v>
      </c>
      <c r="Q23" s="11">
        <v>100</v>
      </c>
      <c r="R23" s="9"/>
      <c r="S23" s="9">
        <v>574000</v>
      </c>
      <c r="T23" s="9">
        <v>57400000</v>
      </c>
      <c r="U23" s="46">
        <v>45678</v>
      </c>
      <c r="V23" s="11"/>
      <c r="W23" s="9"/>
      <c r="X23" s="9" t="s">
        <v>96</v>
      </c>
      <c r="Y23" s="12" t="s">
        <v>20</v>
      </c>
      <c r="Z23" s="29"/>
    </row>
    <row r="24" spans="3:26" ht="126.75" customHeight="1" x14ac:dyDescent="0.25">
      <c r="C24" s="29"/>
      <c r="D24" s="45">
        <v>16</v>
      </c>
      <c r="E24" s="9" t="s">
        <v>35</v>
      </c>
      <c r="F24" s="16" t="s">
        <v>464</v>
      </c>
      <c r="G24" s="16" t="s">
        <v>357</v>
      </c>
      <c r="H24" s="16" t="s">
        <v>411</v>
      </c>
      <c r="I24" s="16" t="s">
        <v>100</v>
      </c>
      <c r="J24" s="9" t="s">
        <v>99</v>
      </c>
      <c r="K24" s="9" t="s">
        <v>19</v>
      </c>
      <c r="L24" s="9" t="s">
        <v>23</v>
      </c>
      <c r="M24" s="10" t="s">
        <v>193</v>
      </c>
      <c r="N24" s="9" t="s">
        <v>97</v>
      </c>
      <c r="O24" s="13" t="s">
        <v>98</v>
      </c>
      <c r="P24" s="9" t="s">
        <v>40</v>
      </c>
      <c r="Q24" s="11">
        <v>301</v>
      </c>
      <c r="R24" s="9"/>
      <c r="S24" s="9">
        <f>+T24/Q24</f>
        <v>522790.69767441862</v>
      </c>
      <c r="T24" s="9">
        <v>157360000</v>
      </c>
      <c r="U24" s="46">
        <v>45679</v>
      </c>
      <c r="V24" s="11"/>
      <c r="W24" s="9"/>
      <c r="X24" s="9" t="s">
        <v>101</v>
      </c>
      <c r="Y24" s="12" t="s">
        <v>22</v>
      </c>
      <c r="Z24" s="29"/>
    </row>
    <row r="25" spans="3:26" ht="126.75" customHeight="1" x14ac:dyDescent="0.25">
      <c r="C25" s="29"/>
      <c r="D25" s="45">
        <v>17</v>
      </c>
      <c r="E25" s="9" t="s">
        <v>35</v>
      </c>
      <c r="F25" s="16" t="s">
        <v>465</v>
      </c>
      <c r="G25" s="16" t="s">
        <v>358</v>
      </c>
      <c r="H25" s="16" t="s">
        <v>412</v>
      </c>
      <c r="I25" s="16" t="s">
        <v>105</v>
      </c>
      <c r="J25" s="9" t="s">
        <v>104</v>
      </c>
      <c r="K25" s="9" t="s">
        <v>19</v>
      </c>
      <c r="L25" s="9" t="s">
        <v>60</v>
      </c>
      <c r="M25" s="10" t="s">
        <v>194</v>
      </c>
      <c r="N25" s="9" t="s">
        <v>102</v>
      </c>
      <c r="O25" s="13" t="s">
        <v>103</v>
      </c>
      <c r="P25" s="9" t="s">
        <v>40</v>
      </c>
      <c r="Q25" s="11">
        <v>1666</v>
      </c>
      <c r="R25" s="9"/>
      <c r="S25" s="9">
        <v>1800</v>
      </c>
      <c r="T25" s="9">
        <f>+S25*Q25</f>
        <v>2998800</v>
      </c>
      <c r="U25" s="46">
        <v>45680</v>
      </c>
      <c r="V25" s="11"/>
      <c r="W25" s="9"/>
      <c r="X25" s="9"/>
      <c r="Y25" s="12" t="s">
        <v>26</v>
      </c>
      <c r="Z25" s="29"/>
    </row>
    <row r="26" spans="3:26" ht="143.25" customHeight="1" x14ac:dyDescent="0.25">
      <c r="C26" s="29"/>
      <c r="D26" s="45">
        <v>18</v>
      </c>
      <c r="E26" s="9" t="s">
        <v>35</v>
      </c>
      <c r="F26" s="9" t="s">
        <v>466</v>
      </c>
      <c r="G26" s="9" t="s">
        <v>359</v>
      </c>
      <c r="H26" s="9" t="s">
        <v>413</v>
      </c>
      <c r="I26" s="9" t="s">
        <v>109</v>
      </c>
      <c r="J26" s="9" t="s">
        <v>108</v>
      </c>
      <c r="K26" s="9" t="s">
        <v>19</v>
      </c>
      <c r="L26" s="9" t="s">
        <v>60</v>
      </c>
      <c r="M26" s="10" t="s">
        <v>195</v>
      </c>
      <c r="N26" s="9" t="s">
        <v>106</v>
      </c>
      <c r="O26" s="13" t="s">
        <v>107</v>
      </c>
      <c r="P26" s="9" t="s">
        <v>40</v>
      </c>
      <c r="Q26" s="11">
        <v>1</v>
      </c>
      <c r="R26" s="9"/>
      <c r="S26" s="9">
        <v>1000000</v>
      </c>
      <c r="T26" s="9">
        <v>1000000</v>
      </c>
      <c r="U26" s="46">
        <v>45686</v>
      </c>
      <c r="V26" s="11"/>
      <c r="W26" s="9"/>
      <c r="X26" s="9"/>
      <c r="Y26" s="12" t="s">
        <v>26</v>
      </c>
      <c r="Z26" s="29"/>
    </row>
    <row r="27" spans="3:26" ht="126.75" customHeight="1" x14ac:dyDescent="0.25">
      <c r="C27" s="29"/>
      <c r="D27" s="45">
        <v>19</v>
      </c>
      <c r="E27" s="9" t="s">
        <v>35</v>
      </c>
      <c r="F27" s="9" t="s">
        <v>467</v>
      </c>
      <c r="G27" s="9" t="s">
        <v>360</v>
      </c>
      <c r="H27" s="9" t="s">
        <v>414</v>
      </c>
      <c r="I27" s="9" t="s">
        <v>113</v>
      </c>
      <c r="J27" s="9" t="s">
        <v>111</v>
      </c>
      <c r="K27" s="9" t="s">
        <v>21</v>
      </c>
      <c r="L27" s="9" t="s">
        <v>23</v>
      </c>
      <c r="M27" s="10" t="s">
        <v>196</v>
      </c>
      <c r="N27" s="9" t="s">
        <v>110</v>
      </c>
      <c r="O27" s="13" t="s">
        <v>112</v>
      </c>
      <c r="P27" s="9" t="s">
        <v>40</v>
      </c>
      <c r="Q27" s="11">
        <v>1</v>
      </c>
      <c r="R27" s="9"/>
      <c r="S27" s="9">
        <v>1094531762</v>
      </c>
      <c r="T27" s="9">
        <v>1094531762</v>
      </c>
      <c r="U27" s="46">
        <v>45686</v>
      </c>
      <c r="V27" s="11"/>
      <c r="W27" s="9"/>
      <c r="X27" s="9" t="s">
        <v>115</v>
      </c>
      <c r="Y27" s="12" t="s">
        <v>31</v>
      </c>
      <c r="Z27" s="29"/>
    </row>
    <row r="28" spans="3:26" ht="126.75" customHeight="1" x14ac:dyDescent="0.25">
      <c r="C28" s="29"/>
      <c r="D28" s="45">
        <v>20</v>
      </c>
      <c r="E28" s="9" t="s">
        <v>35</v>
      </c>
      <c r="F28" s="9" t="s">
        <v>467</v>
      </c>
      <c r="G28" s="9" t="s">
        <v>360</v>
      </c>
      <c r="H28" s="9" t="s">
        <v>414</v>
      </c>
      <c r="I28" s="9" t="s">
        <v>113</v>
      </c>
      <c r="J28" s="9" t="s">
        <v>111</v>
      </c>
      <c r="K28" s="9" t="s">
        <v>21</v>
      </c>
      <c r="L28" s="9" t="s">
        <v>23</v>
      </c>
      <c r="M28" s="10" t="s">
        <v>116</v>
      </c>
      <c r="N28" s="9" t="s">
        <v>110</v>
      </c>
      <c r="O28" s="13" t="s">
        <v>112</v>
      </c>
      <c r="P28" s="9" t="s">
        <v>40</v>
      </c>
      <c r="Q28" s="11">
        <v>1</v>
      </c>
      <c r="R28" s="9"/>
      <c r="S28" s="9">
        <v>505604916</v>
      </c>
      <c r="T28" s="9">
        <v>505604916</v>
      </c>
      <c r="U28" s="46">
        <v>45686</v>
      </c>
      <c r="V28" s="11"/>
      <c r="W28" s="9"/>
      <c r="X28" s="9" t="s">
        <v>114</v>
      </c>
      <c r="Y28" s="12" t="s">
        <v>20</v>
      </c>
      <c r="Z28" s="29"/>
    </row>
    <row r="29" spans="3:26" ht="126.75" customHeight="1" x14ac:dyDescent="0.25">
      <c r="C29" s="29"/>
      <c r="D29" s="45">
        <v>21</v>
      </c>
      <c r="E29" s="9" t="s">
        <v>35</v>
      </c>
      <c r="F29" s="9" t="s">
        <v>465</v>
      </c>
      <c r="G29" s="9" t="s">
        <v>358</v>
      </c>
      <c r="H29" s="9" t="s">
        <v>412</v>
      </c>
      <c r="I29" s="9" t="s">
        <v>105</v>
      </c>
      <c r="J29" s="9" t="s">
        <v>104</v>
      </c>
      <c r="K29" s="9" t="s">
        <v>21</v>
      </c>
      <c r="L29" s="9" t="s">
        <v>60</v>
      </c>
      <c r="M29" s="10" t="s">
        <v>197</v>
      </c>
      <c r="N29" s="9" t="s">
        <v>102</v>
      </c>
      <c r="O29" s="13" t="s">
        <v>103</v>
      </c>
      <c r="P29" s="9" t="s">
        <v>40</v>
      </c>
      <c r="Q29" s="11">
        <v>11111</v>
      </c>
      <c r="R29" s="9"/>
      <c r="S29" s="9">
        <v>1800</v>
      </c>
      <c r="T29" s="9">
        <f>+Q29*S29</f>
        <v>19999800</v>
      </c>
      <c r="U29" s="46">
        <v>45687</v>
      </c>
      <c r="V29" s="11"/>
      <c r="W29" s="9"/>
      <c r="X29" s="9"/>
      <c r="Y29" s="12" t="s">
        <v>24</v>
      </c>
      <c r="Z29" s="29"/>
    </row>
    <row r="30" spans="3:26" ht="126.75" customHeight="1" x14ac:dyDescent="0.25">
      <c r="C30" s="29"/>
      <c r="D30" s="45">
        <v>22</v>
      </c>
      <c r="E30" s="9" t="s">
        <v>35</v>
      </c>
      <c r="F30" s="9" t="s">
        <v>455</v>
      </c>
      <c r="G30" s="9" t="s">
        <v>348</v>
      </c>
      <c r="H30" s="9" t="s">
        <v>402</v>
      </c>
      <c r="I30" s="9" t="s">
        <v>49</v>
      </c>
      <c r="J30" s="9" t="s">
        <v>27</v>
      </c>
      <c r="K30" s="9" t="s">
        <v>19</v>
      </c>
      <c r="L30" s="9" t="s">
        <v>23</v>
      </c>
      <c r="M30" s="10" t="s">
        <v>198</v>
      </c>
      <c r="N30" s="9" t="s">
        <v>28</v>
      </c>
      <c r="O30" s="13" t="s">
        <v>29</v>
      </c>
      <c r="P30" s="9" t="s">
        <v>40</v>
      </c>
      <c r="Q30" s="11">
        <v>12</v>
      </c>
      <c r="R30" s="9"/>
      <c r="S30" s="9">
        <v>4000000</v>
      </c>
      <c r="T30" s="9">
        <v>48000000</v>
      </c>
      <c r="U30" s="46">
        <v>45688</v>
      </c>
      <c r="V30" s="11"/>
      <c r="W30" s="9"/>
      <c r="X30" s="9" t="s">
        <v>30</v>
      </c>
      <c r="Y30" s="12" t="s">
        <v>26</v>
      </c>
      <c r="Z30" s="29"/>
    </row>
    <row r="31" spans="3:26" ht="126.75" customHeight="1" x14ac:dyDescent="0.25">
      <c r="C31" s="29"/>
      <c r="D31" s="45">
        <v>23</v>
      </c>
      <c r="E31" s="9" t="s">
        <v>35</v>
      </c>
      <c r="F31" s="9" t="s">
        <v>455</v>
      </c>
      <c r="G31" s="9" t="s">
        <v>348</v>
      </c>
      <c r="H31" s="9" t="s">
        <v>402</v>
      </c>
      <c r="I31" s="9" t="s">
        <v>49</v>
      </c>
      <c r="J31" s="9" t="s">
        <v>27</v>
      </c>
      <c r="K31" s="9" t="s">
        <v>19</v>
      </c>
      <c r="L31" s="9" t="s">
        <v>23</v>
      </c>
      <c r="M31" s="10" t="s">
        <v>199</v>
      </c>
      <c r="N31" s="9" t="s">
        <v>28</v>
      </c>
      <c r="O31" s="13" t="s">
        <v>29</v>
      </c>
      <c r="P31" s="9" t="s">
        <v>40</v>
      </c>
      <c r="Q31" s="11">
        <v>12</v>
      </c>
      <c r="R31" s="9"/>
      <c r="S31" s="9">
        <v>3590000</v>
      </c>
      <c r="T31" s="9">
        <f t="shared" ref="T31:T41" si="0">+Q31*S31</f>
        <v>43080000</v>
      </c>
      <c r="U31" s="46">
        <v>45688</v>
      </c>
      <c r="V31" s="11"/>
      <c r="W31" s="9"/>
      <c r="X31" s="9" t="s">
        <v>30</v>
      </c>
      <c r="Y31" s="12" t="s">
        <v>26</v>
      </c>
      <c r="Z31" s="29"/>
    </row>
    <row r="32" spans="3:26" ht="126.75" customHeight="1" x14ac:dyDescent="0.25">
      <c r="C32" s="29"/>
      <c r="D32" s="45">
        <v>24</v>
      </c>
      <c r="E32" s="9" t="s">
        <v>35</v>
      </c>
      <c r="F32" s="9" t="s">
        <v>454</v>
      </c>
      <c r="G32" s="9" t="s">
        <v>347</v>
      </c>
      <c r="H32" s="9" t="s">
        <v>401</v>
      </c>
      <c r="I32" s="9" t="s">
        <v>43</v>
      </c>
      <c r="J32" s="9" t="s">
        <v>27</v>
      </c>
      <c r="K32" s="9" t="s">
        <v>19</v>
      </c>
      <c r="L32" s="9" t="s">
        <v>23</v>
      </c>
      <c r="M32" s="10" t="s">
        <v>180</v>
      </c>
      <c r="N32" s="9" t="s">
        <v>28</v>
      </c>
      <c r="O32" s="13" t="s">
        <v>29</v>
      </c>
      <c r="P32" s="9" t="s">
        <v>40</v>
      </c>
      <c r="Q32" s="11">
        <v>12</v>
      </c>
      <c r="R32" s="9"/>
      <c r="S32" s="9">
        <v>809100</v>
      </c>
      <c r="T32" s="9">
        <f t="shared" si="0"/>
        <v>9709200</v>
      </c>
      <c r="U32" s="46">
        <v>45688</v>
      </c>
      <c r="V32" s="11"/>
      <c r="W32" s="9"/>
      <c r="X32" s="9" t="s">
        <v>30</v>
      </c>
      <c r="Y32" s="12" t="s">
        <v>26</v>
      </c>
      <c r="Z32" s="29"/>
    </row>
    <row r="33" spans="3:26" ht="126.75" customHeight="1" x14ac:dyDescent="0.25">
      <c r="C33" s="29"/>
      <c r="D33" s="45">
        <v>25</v>
      </c>
      <c r="E33" s="9" t="s">
        <v>35</v>
      </c>
      <c r="F33" s="9" t="s">
        <v>454</v>
      </c>
      <c r="G33" s="9" t="s">
        <v>347</v>
      </c>
      <c r="H33" s="9" t="s">
        <v>401</v>
      </c>
      <c r="I33" s="9" t="s">
        <v>43</v>
      </c>
      <c r="J33" s="9" t="s">
        <v>27</v>
      </c>
      <c r="K33" s="9" t="s">
        <v>19</v>
      </c>
      <c r="L33" s="9" t="s">
        <v>23</v>
      </c>
      <c r="M33" s="10" t="s">
        <v>181</v>
      </c>
      <c r="N33" s="9" t="s">
        <v>28</v>
      </c>
      <c r="O33" s="13" t="s">
        <v>29</v>
      </c>
      <c r="P33" s="9" t="s">
        <v>40</v>
      </c>
      <c r="Q33" s="11">
        <v>12</v>
      </c>
      <c r="R33" s="9"/>
      <c r="S33" s="9">
        <v>741710</v>
      </c>
      <c r="T33" s="9">
        <f t="shared" si="0"/>
        <v>8900520</v>
      </c>
      <c r="U33" s="46">
        <v>45688</v>
      </c>
      <c r="V33" s="11"/>
      <c r="W33" s="9"/>
      <c r="X33" s="9" t="s">
        <v>30</v>
      </c>
      <c r="Y33" s="12" t="s">
        <v>26</v>
      </c>
      <c r="Z33" s="29"/>
    </row>
    <row r="34" spans="3:26" ht="126.75" customHeight="1" x14ac:dyDescent="0.25">
      <c r="C34" s="29"/>
      <c r="D34" s="45">
        <v>26</v>
      </c>
      <c r="E34" s="9" t="s">
        <v>35</v>
      </c>
      <c r="F34" s="9" t="s">
        <v>457</v>
      </c>
      <c r="G34" s="9" t="s">
        <v>350</v>
      </c>
      <c r="H34" s="9" t="s">
        <v>404</v>
      </c>
      <c r="I34" s="9" t="s">
        <v>58</v>
      </c>
      <c r="J34" s="9" t="s">
        <v>57</v>
      </c>
      <c r="K34" s="9" t="s">
        <v>19</v>
      </c>
      <c r="L34" s="9" t="s">
        <v>60</v>
      </c>
      <c r="M34" s="10" t="s">
        <v>182</v>
      </c>
      <c r="N34" s="9" t="s">
        <v>56</v>
      </c>
      <c r="O34" s="13" t="s">
        <v>59</v>
      </c>
      <c r="P34" s="9" t="s">
        <v>40</v>
      </c>
      <c r="Q34" s="11">
        <v>3608</v>
      </c>
      <c r="R34" s="9"/>
      <c r="S34" s="9">
        <v>66900</v>
      </c>
      <c r="T34" s="9">
        <f t="shared" si="0"/>
        <v>241375200</v>
      </c>
      <c r="U34" s="46">
        <v>45691</v>
      </c>
      <c r="V34" s="11"/>
      <c r="W34" s="9"/>
      <c r="X34" s="9"/>
      <c r="Y34" s="12" t="s">
        <v>26</v>
      </c>
      <c r="Z34" s="29"/>
    </row>
    <row r="35" spans="3:26" ht="126.75" customHeight="1" x14ac:dyDescent="0.25">
      <c r="C35" s="29"/>
      <c r="D35" s="45">
        <v>27</v>
      </c>
      <c r="E35" s="9" t="s">
        <v>35</v>
      </c>
      <c r="F35" s="9" t="s">
        <v>455</v>
      </c>
      <c r="G35" s="9" t="s">
        <v>348</v>
      </c>
      <c r="H35" s="9" t="s">
        <v>402</v>
      </c>
      <c r="I35" s="9" t="s">
        <v>49</v>
      </c>
      <c r="J35" s="9" t="s">
        <v>27</v>
      </c>
      <c r="K35" s="9" t="s">
        <v>21</v>
      </c>
      <c r="L35" s="9" t="s">
        <v>23</v>
      </c>
      <c r="M35" s="10" t="s">
        <v>183</v>
      </c>
      <c r="N35" s="9" t="s">
        <v>28</v>
      </c>
      <c r="O35" s="13" t="s">
        <v>29</v>
      </c>
      <c r="P35" s="9" t="s">
        <v>40</v>
      </c>
      <c r="Q35" s="11">
        <v>12</v>
      </c>
      <c r="R35" s="9"/>
      <c r="S35" s="9">
        <v>20683000</v>
      </c>
      <c r="T35" s="9">
        <f t="shared" si="0"/>
        <v>248196000</v>
      </c>
      <c r="U35" s="46">
        <v>45700</v>
      </c>
      <c r="V35" s="11"/>
      <c r="W35" s="9"/>
      <c r="X35" s="9" t="s">
        <v>30</v>
      </c>
      <c r="Y35" s="12" t="s">
        <v>20</v>
      </c>
      <c r="Z35" s="29"/>
    </row>
    <row r="36" spans="3:26" ht="126.75" customHeight="1" x14ac:dyDescent="0.25">
      <c r="C36" s="29"/>
      <c r="D36" s="45">
        <v>28</v>
      </c>
      <c r="E36" s="9" t="s">
        <v>35</v>
      </c>
      <c r="F36" s="9" t="s">
        <v>468</v>
      </c>
      <c r="G36" s="9" t="s">
        <v>361</v>
      </c>
      <c r="H36" s="9" t="s">
        <v>415</v>
      </c>
      <c r="I36" s="9" t="s">
        <v>27</v>
      </c>
      <c r="J36" s="9" t="s">
        <v>27</v>
      </c>
      <c r="K36" s="9" t="s">
        <v>21</v>
      </c>
      <c r="L36" s="9" t="s">
        <v>23</v>
      </c>
      <c r="M36" s="10" t="s">
        <v>184</v>
      </c>
      <c r="N36" s="9" t="s">
        <v>28</v>
      </c>
      <c r="O36" s="13" t="s">
        <v>29</v>
      </c>
      <c r="P36" s="9" t="s">
        <v>40</v>
      </c>
      <c r="Q36" s="11">
        <v>12</v>
      </c>
      <c r="R36" s="9"/>
      <c r="S36" s="9">
        <v>11421000</v>
      </c>
      <c r="T36" s="9">
        <f t="shared" si="0"/>
        <v>137052000</v>
      </c>
      <c r="U36" s="46">
        <v>45699</v>
      </c>
      <c r="V36" s="11"/>
      <c r="W36" s="9"/>
      <c r="X36" s="9" t="s">
        <v>30</v>
      </c>
      <c r="Y36" s="12" t="s">
        <v>20</v>
      </c>
      <c r="Z36" s="29"/>
    </row>
    <row r="37" spans="3:26" ht="75" customHeight="1" x14ac:dyDescent="0.25">
      <c r="C37" s="29"/>
      <c r="D37" s="45">
        <v>29</v>
      </c>
      <c r="E37" s="9" t="s">
        <v>35</v>
      </c>
      <c r="F37" s="9" t="s">
        <v>469</v>
      </c>
      <c r="G37" s="9" t="s">
        <v>362</v>
      </c>
      <c r="H37" s="9" t="s">
        <v>416</v>
      </c>
      <c r="I37" s="9" t="s">
        <v>117</v>
      </c>
      <c r="J37" s="9" t="s">
        <v>27</v>
      </c>
      <c r="K37" s="9" t="s">
        <v>21</v>
      </c>
      <c r="L37" s="9" t="s">
        <v>23</v>
      </c>
      <c r="M37" s="10" t="s">
        <v>185</v>
      </c>
      <c r="N37" s="9" t="s">
        <v>28</v>
      </c>
      <c r="O37" s="13" t="s">
        <v>29</v>
      </c>
      <c r="P37" s="9" t="s">
        <v>40</v>
      </c>
      <c r="Q37" s="11">
        <v>12</v>
      </c>
      <c r="R37" s="9"/>
      <c r="S37" s="9">
        <v>51740000</v>
      </c>
      <c r="T37" s="9">
        <f t="shared" si="0"/>
        <v>620880000</v>
      </c>
      <c r="U37" s="46">
        <v>45699</v>
      </c>
      <c r="V37" s="11"/>
      <c r="W37" s="9"/>
      <c r="X37" s="9" t="s">
        <v>30</v>
      </c>
      <c r="Y37" s="12" t="s">
        <v>20</v>
      </c>
      <c r="Z37" s="29"/>
    </row>
    <row r="38" spans="3:26" ht="126.75" customHeight="1" x14ac:dyDescent="0.25">
      <c r="C38" s="29"/>
      <c r="D38" s="45">
        <v>30</v>
      </c>
      <c r="E38" s="9" t="s">
        <v>35</v>
      </c>
      <c r="F38" s="9" t="s">
        <v>470</v>
      </c>
      <c r="G38" s="9" t="s">
        <v>363</v>
      </c>
      <c r="H38" s="9" t="s">
        <v>417</v>
      </c>
      <c r="I38" s="9" t="s">
        <v>122</v>
      </c>
      <c r="J38" s="9" t="s">
        <v>119</v>
      </c>
      <c r="K38" s="9" t="s">
        <v>21</v>
      </c>
      <c r="L38" s="9" t="s">
        <v>60</v>
      </c>
      <c r="M38" s="10" t="s">
        <v>120</v>
      </c>
      <c r="N38" s="9" t="s">
        <v>118</v>
      </c>
      <c r="O38" s="13" t="s">
        <v>121</v>
      </c>
      <c r="P38" s="9" t="s">
        <v>40</v>
      </c>
      <c r="Q38" s="11">
        <v>1</v>
      </c>
      <c r="R38" s="9"/>
      <c r="S38" s="9">
        <v>208958.44</v>
      </c>
      <c r="T38" s="9">
        <f t="shared" si="0"/>
        <v>208958.44</v>
      </c>
      <c r="U38" s="46">
        <v>45691</v>
      </c>
      <c r="V38" s="11"/>
      <c r="W38" s="9"/>
      <c r="X38" s="9"/>
      <c r="Y38" s="12" t="s">
        <v>24</v>
      </c>
      <c r="Z38" s="29"/>
    </row>
    <row r="39" spans="3:26" ht="126.75" customHeight="1" x14ac:dyDescent="0.25">
      <c r="C39" s="29"/>
      <c r="D39" s="45">
        <v>31</v>
      </c>
      <c r="E39" s="9" t="s">
        <v>35</v>
      </c>
      <c r="F39" s="9" t="s">
        <v>470</v>
      </c>
      <c r="G39" s="9" t="s">
        <v>363</v>
      </c>
      <c r="H39" s="9" t="s">
        <v>417</v>
      </c>
      <c r="I39" s="9" t="s">
        <v>122</v>
      </c>
      <c r="J39" s="9" t="s">
        <v>119</v>
      </c>
      <c r="K39" s="9" t="s">
        <v>21</v>
      </c>
      <c r="L39" s="9" t="s">
        <v>60</v>
      </c>
      <c r="M39" s="10" t="s">
        <v>200</v>
      </c>
      <c r="N39" s="9" t="s">
        <v>118</v>
      </c>
      <c r="O39" s="13" t="s">
        <v>121</v>
      </c>
      <c r="P39" s="9" t="s">
        <v>40</v>
      </c>
      <c r="Q39" s="11">
        <v>1</v>
      </c>
      <c r="R39" s="47"/>
      <c r="S39" s="9">
        <v>516665.4</v>
      </c>
      <c r="T39" s="9">
        <f t="shared" si="0"/>
        <v>516665.4</v>
      </c>
      <c r="U39" s="46">
        <v>45692</v>
      </c>
      <c r="V39" s="11"/>
      <c r="W39" s="9"/>
      <c r="X39" s="9"/>
      <c r="Y39" s="12" t="s">
        <v>24</v>
      </c>
      <c r="Z39" s="29"/>
    </row>
    <row r="40" spans="3:26" ht="180.75" customHeight="1" x14ac:dyDescent="0.25">
      <c r="C40" s="29"/>
      <c r="D40" s="45">
        <v>32</v>
      </c>
      <c r="E40" s="9" t="s">
        <v>35</v>
      </c>
      <c r="F40" s="9" t="s">
        <v>471</v>
      </c>
      <c r="G40" s="9" t="s">
        <v>364</v>
      </c>
      <c r="H40" s="9" t="s">
        <v>418</v>
      </c>
      <c r="I40" s="9" t="s">
        <v>125</v>
      </c>
      <c r="J40" s="9" t="s">
        <v>57</v>
      </c>
      <c r="K40" s="9" t="s">
        <v>21</v>
      </c>
      <c r="L40" s="9" t="s">
        <v>23</v>
      </c>
      <c r="M40" s="10" t="s">
        <v>201</v>
      </c>
      <c r="N40" s="9" t="s">
        <v>123</v>
      </c>
      <c r="O40" s="13" t="s">
        <v>124</v>
      </c>
      <c r="P40" s="9" t="s">
        <v>40</v>
      </c>
      <c r="Q40" s="11">
        <v>12</v>
      </c>
      <c r="R40" s="47"/>
      <c r="S40" s="9">
        <v>29116448</v>
      </c>
      <c r="T40" s="9">
        <f t="shared" si="0"/>
        <v>349397376</v>
      </c>
      <c r="U40" s="46">
        <v>45691</v>
      </c>
      <c r="V40" s="11"/>
      <c r="W40" s="9"/>
      <c r="X40" s="9" t="s">
        <v>78</v>
      </c>
      <c r="Y40" s="12" t="s">
        <v>20</v>
      </c>
      <c r="Z40" s="29"/>
    </row>
    <row r="41" spans="3:26" ht="126.75" customHeight="1" x14ac:dyDescent="0.25">
      <c r="C41" s="29"/>
      <c r="D41" s="45">
        <v>33</v>
      </c>
      <c r="E41" s="9" t="s">
        <v>35</v>
      </c>
      <c r="F41" s="9" t="s">
        <v>470</v>
      </c>
      <c r="G41" s="9" t="s">
        <v>363</v>
      </c>
      <c r="H41" s="9" t="s">
        <v>417</v>
      </c>
      <c r="I41" s="9" t="s">
        <v>122</v>
      </c>
      <c r="J41" s="9" t="s">
        <v>119</v>
      </c>
      <c r="K41" s="9" t="s">
        <v>21</v>
      </c>
      <c r="L41" s="9" t="s">
        <v>60</v>
      </c>
      <c r="M41" s="10" t="s">
        <v>179</v>
      </c>
      <c r="N41" s="9" t="s">
        <v>118</v>
      </c>
      <c r="O41" s="13" t="s">
        <v>126</v>
      </c>
      <c r="P41" s="9" t="s">
        <v>40</v>
      </c>
      <c r="Q41" s="11">
        <v>1</v>
      </c>
      <c r="R41" s="47"/>
      <c r="S41" s="9">
        <v>148326.39999999999</v>
      </c>
      <c r="T41" s="9">
        <f t="shared" si="0"/>
        <v>148326.39999999999</v>
      </c>
      <c r="U41" s="46">
        <v>45693</v>
      </c>
      <c r="V41" s="11"/>
      <c r="W41" s="9"/>
      <c r="X41" s="9"/>
      <c r="Y41" s="12" t="s">
        <v>127</v>
      </c>
      <c r="Z41" s="29"/>
    </row>
    <row r="42" spans="3:26" ht="126.75" customHeight="1" x14ac:dyDescent="0.25">
      <c r="C42" s="29"/>
      <c r="D42" s="45">
        <v>34</v>
      </c>
      <c r="E42" s="9" t="s">
        <v>35</v>
      </c>
      <c r="F42" s="9" t="s">
        <v>459</v>
      </c>
      <c r="G42" s="9" t="s">
        <v>352</v>
      </c>
      <c r="H42" s="9" t="s">
        <v>406</v>
      </c>
      <c r="I42" s="9" t="s">
        <v>69</v>
      </c>
      <c r="J42" s="9" t="s">
        <v>67</v>
      </c>
      <c r="K42" s="9" t="s">
        <v>19</v>
      </c>
      <c r="L42" s="9" t="s">
        <v>60</v>
      </c>
      <c r="M42" s="10" t="s">
        <v>202</v>
      </c>
      <c r="N42" s="9" t="s">
        <v>65</v>
      </c>
      <c r="O42" s="13" t="s">
        <v>66</v>
      </c>
      <c r="P42" s="9" t="s">
        <v>40</v>
      </c>
      <c r="Q42" s="11">
        <v>1</v>
      </c>
      <c r="R42" s="47"/>
      <c r="S42" s="9">
        <v>278670700</v>
      </c>
      <c r="T42" s="9">
        <v>278670700</v>
      </c>
      <c r="U42" s="46">
        <v>45694</v>
      </c>
      <c r="V42" s="11"/>
      <c r="W42" s="9"/>
      <c r="X42" s="9" t="s">
        <v>70</v>
      </c>
      <c r="Y42" s="12" t="s">
        <v>26</v>
      </c>
      <c r="Z42" s="29"/>
    </row>
    <row r="43" spans="3:26" ht="72.75" customHeight="1" x14ac:dyDescent="0.25">
      <c r="C43" s="29"/>
      <c r="D43" s="45">
        <v>35</v>
      </c>
      <c r="E43" s="9" t="s">
        <v>35</v>
      </c>
      <c r="F43" s="9" t="s">
        <v>472</v>
      </c>
      <c r="G43" s="9" t="s">
        <v>365</v>
      </c>
      <c r="H43" s="9" t="s">
        <v>419</v>
      </c>
      <c r="I43" s="9" t="s">
        <v>131</v>
      </c>
      <c r="J43" s="9" t="s">
        <v>62</v>
      </c>
      <c r="K43" s="9" t="s">
        <v>19</v>
      </c>
      <c r="L43" s="9" t="s">
        <v>60</v>
      </c>
      <c r="M43" s="10" t="s">
        <v>203</v>
      </c>
      <c r="N43" s="9" t="s">
        <v>129</v>
      </c>
      <c r="O43" s="13" t="s">
        <v>130</v>
      </c>
      <c r="P43" s="9" t="s">
        <v>79</v>
      </c>
      <c r="Q43" s="11">
        <v>636</v>
      </c>
      <c r="R43" s="47"/>
      <c r="S43" s="9">
        <v>11000</v>
      </c>
      <c r="T43" s="9">
        <f>+S43*Q43</f>
        <v>6996000</v>
      </c>
      <c r="U43" s="46">
        <v>45695</v>
      </c>
      <c r="V43" s="11"/>
      <c r="W43" s="9"/>
      <c r="X43" s="9"/>
      <c r="Y43" s="12" t="s">
        <v>26</v>
      </c>
      <c r="Z43" s="29"/>
    </row>
    <row r="44" spans="3:26" ht="126.75" customHeight="1" x14ac:dyDescent="0.25">
      <c r="C44" s="29"/>
      <c r="D44" s="45">
        <v>36</v>
      </c>
      <c r="E44" s="9" t="s">
        <v>35</v>
      </c>
      <c r="F44" s="9" t="s">
        <v>466</v>
      </c>
      <c r="G44" s="9" t="s">
        <v>359</v>
      </c>
      <c r="H44" s="9" t="s">
        <v>413</v>
      </c>
      <c r="I44" s="9" t="s">
        <v>109</v>
      </c>
      <c r="J44" s="9" t="s">
        <v>108</v>
      </c>
      <c r="K44" s="9" t="s">
        <v>19</v>
      </c>
      <c r="L44" s="9" t="s">
        <v>60</v>
      </c>
      <c r="M44" s="10" t="s">
        <v>174</v>
      </c>
      <c r="N44" s="9" t="s">
        <v>106</v>
      </c>
      <c r="O44" s="13" t="s">
        <v>107</v>
      </c>
      <c r="P44" s="9" t="s">
        <v>40</v>
      </c>
      <c r="Q44" s="11">
        <v>11</v>
      </c>
      <c r="R44" s="47"/>
      <c r="S44" s="9">
        <v>1000000</v>
      </c>
      <c r="T44" s="9">
        <v>11000000</v>
      </c>
      <c r="U44" s="46">
        <v>45698</v>
      </c>
      <c r="V44" s="11"/>
      <c r="W44" s="9"/>
      <c r="X44" s="9"/>
      <c r="Y44" s="12" t="s">
        <v>26</v>
      </c>
      <c r="Z44" s="29"/>
    </row>
    <row r="45" spans="3:26" ht="126.75" customHeight="1" x14ac:dyDescent="0.25">
      <c r="C45" s="29"/>
      <c r="D45" s="45">
        <v>37</v>
      </c>
      <c r="E45" s="9" t="s">
        <v>35</v>
      </c>
      <c r="F45" s="9" t="s">
        <v>470</v>
      </c>
      <c r="G45" s="9" t="s">
        <v>363</v>
      </c>
      <c r="H45" s="9" t="s">
        <v>417</v>
      </c>
      <c r="I45" s="9" t="s">
        <v>122</v>
      </c>
      <c r="J45" s="9" t="s">
        <v>119</v>
      </c>
      <c r="K45" s="9" t="s">
        <v>21</v>
      </c>
      <c r="L45" s="9" t="s">
        <v>60</v>
      </c>
      <c r="M45" s="10" t="s">
        <v>175</v>
      </c>
      <c r="N45" s="9" t="s">
        <v>118</v>
      </c>
      <c r="O45" s="13" t="s">
        <v>126</v>
      </c>
      <c r="P45" s="9" t="s">
        <v>40</v>
      </c>
      <c r="Q45" s="11">
        <v>1</v>
      </c>
      <c r="R45" s="47"/>
      <c r="S45" s="9">
        <v>1284616.6499999999</v>
      </c>
      <c r="T45" s="9">
        <v>1284616.6499999999</v>
      </c>
      <c r="U45" s="46">
        <v>45698</v>
      </c>
      <c r="V45" s="11"/>
      <c r="W45" s="9"/>
      <c r="X45" s="9"/>
      <c r="Y45" s="12" t="s">
        <v>24</v>
      </c>
      <c r="Z45" s="29"/>
    </row>
    <row r="46" spans="3:26" ht="126.75" customHeight="1" x14ac:dyDescent="0.25">
      <c r="C46" s="29"/>
      <c r="D46" s="45">
        <v>38</v>
      </c>
      <c r="E46" s="9" t="s">
        <v>35</v>
      </c>
      <c r="F46" s="9" t="s">
        <v>473</v>
      </c>
      <c r="G46" s="9" t="s">
        <v>366</v>
      </c>
      <c r="H46" s="9" t="s">
        <v>420</v>
      </c>
      <c r="I46" s="9" t="s">
        <v>135</v>
      </c>
      <c r="J46" s="9" t="s">
        <v>133</v>
      </c>
      <c r="K46" s="9" t="s">
        <v>19</v>
      </c>
      <c r="L46" s="9" t="s">
        <v>23</v>
      </c>
      <c r="M46" s="10" t="s">
        <v>176</v>
      </c>
      <c r="N46" s="9" t="s">
        <v>132</v>
      </c>
      <c r="O46" s="13" t="s">
        <v>134</v>
      </c>
      <c r="P46" s="9" t="s">
        <v>40</v>
      </c>
      <c r="Q46" s="17">
        <v>147.85</v>
      </c>
      <c r="R46" s="47"/>
      <c r="S46" s="9">
        <f>+T46/Q46</f>
        <v>100773.08427460265</v>
      </c>
      <c r="T46" s="9">
        <v>14899300.51</v>
      </c>
      <c r="U46" s="46">
        <v>45700</v>
      </c>
      <c r="V46" s="11"/>
      <c r="W46" s="9"/>
      <c r="X46" s="9" t="s">
        <v>136</v>
      </c>
      <c r="Y46" s="12" t="s">
        <v>26</v>
      </c>
      <c r="Z46" s="29"/>
    </row>
    <row r="47" spans="3:26" ht="126.75" customHeight="1" x14ac:dyDescent="0.25">
      <c r="C47" s="29"/>
      <c r="D47" s="45">
        <v>39</v>
      </c>
      <c r="E47" s="9" t="s">
        <v>35</v>
      </c>
      <c r="F47" s="9" t="s">
        <v>474</v>
      </c>
      <c r="G47" s="9" t="s">
        <v>367</v>
      </c>
      <c r="H47" s="9" t="s">
        <v>421</v>
      </c>
      <c r="I47" s="9" t="s">
        <v>140</v>
      </c>
      <c r="J47" s="9" t="s">
        <v>139</v>
      </c>
      <c r="K47" s="9" t="s">
        <v>21</v>
      </c>
      <c r="L47" s="9" t="s">
        <v>23</v>
      </c>
      <c r="M47" s="10" t="s">
        <v>177</v>
      </c>
      <c r="N47" s="9" t="s">
        <v>137</v>
      </c>
      <c r="O47" s="13" t="s">
        <v>138</v>
      </c>
      <c r="P47" s="9" t="s">
        <v>79</v>
      </c>
      <c r="Q47" s="11">
        <v>4</v>
      </c>
      <c r="R47" s="47"/>
      <c r="S47" s="9">
        <f>+T47/Q47</f>
        <v>7190341</v>
      </c>
      <c r="T47" s="9">
        <v>28761364</v>
      </c>
      <c r="U47" s="46">
        <v>45699</v>
      </c>
      <c r="V47" s="11"/>
      <c r="W47" s="9"/>
      <c r="X47" s="9" t="s">
        <v>141</v>
      </c>
      <c r="Y47" s="12" t="s">
        <v>20</v>
      </c>
      <c r="Z47" s="29"/>
    </row>
    <row r="48" spans="3:26" ht="126.75" customHeight="1" x14ac:dyDescent="0.25">
      <c r="C48" s="29"/>
      <c r="D48" s="45">
        <v>40</v>
      </c>
      <c r="E48" s="9" t="s">
        <v>35</v>
      </c>
      <c r="F48" s="9" t="s">
        <v>475</v>
      </c>
      <c r="G48" s="9" t="s">
        <v>368</v>
      </c>
      <c r="H48" s="9" t="s">
        <v>422</v>
      </c>
      <c r="I48" s="9" t="s">
        <v>148</v>
      </c>
      <c r="J48" s="9" t="s">
        <v>104</v>
      </c>
      <c r="K48" s="9" t="s">
        <v>19</v>
      </c>
      <c r="L48" s="9" t="s">
        <v>23</v>
      </c>
      <c r="M48" s="10" t="s">
        <v>173</v>
      </c>
      <c r="N48" s="9" t="s">
        <v>145</v>
      </c>
      <c r="O48" s="13" t="s">
        <v>146</v>
      </c>
      <c r="P48" s="9" t="s">
        <v>40</v>
      </c>
      <c r="Q48" s="11">
        <v>1</v>
      </c>
      <c r="R48" s="47"/>
      <c r="S48" s="9">
        <v>8923135427</v>
      </c>
      <c r="T48" s="9">
        <v>8923135427</v>
      </c>
      <c r="U48" s="46">
        <v>45702</v>
      </c>
      <c r="V48" s="11"/>
      <c r="W48" s="9"/>
      <c r="X48" s="9" t="s">
        <v>136</v>
      </c>
      <c r="Y48" s="12" t="s">
        <v>147</v>
      </c>
      <c r="Z48" s="29"/>
    </row>
    <row r="49" spans="3:26" ht="126.75" customHeight="1" x14ac:dyDescent="0.25">
      <c r="C49" s="29"/>
      <c r="D49" s="45">
        <v>41</v>
      </c>
      <c r="E49" s="9" t="s">
        <v>35</v>
      </c>
      <c r="F49" s="9" t="s">
        <v>470</v>
      </c>
      <c r="G49" s="9" t="s">
        <v>363</v>
      </c>
      <c r="H49" s="9" t="s">
        <v>417</v>
      </c>
      <c r="I49" s="9" t="s">
        <v>122</v>
      </c>
      <c r="J49" s="9" t="s">
        <v>119</v>
      </c>
      <c r="K49" s="9" t="s">
        <v>19</v>
      </c>
      <c r="L49" s="9" t="s">
        <v>60</v>
      </c>
      <c r="M49" s="10" t="s">
        <v>204</v>
      </c>
      <c r="N49" s="9" t="s">
        <v>118</v>
      </c>
      <c r="O49" s="13" t="s">
        <v>126</v>
      </c>
      <c r="P49" s="9" t="s">
        <v>40</v>
      </c>
      <c r="Q49" s="11">
        <v>1</v>
      </c>
      <c r="R49" s="47"/>
      <c r="S49" s="9">
        <v>13772466.220000001</v>
      </c>
      <c r="T49" s="9">
        <v>13772466.220000001</v>
      </c>
      <c r="U49" s="46">
        <v>45707</v>
      </c>
      <c r="V49" s="11"/>
      <c r="W49" s="9"/>
      <c r="X49" s="9"/>
      <c r="Y49" s="12" t="s">
        <v>147</v>
      </c>
      <c r="Z49" s="29"/>
    </row>
    <row r="50" spans="3:26" ht="126.75" customHeight="1" x14ac:dyDescent="0.25">
      <c r="C50" s="29"/>
      <c r="D50" s="45">
        <v>42</v>
      </c>
      <c r="E50" s="9" t="s">
        <v>35</v>
      </c>
      <c r="F50" s="9" t="s">
        <v>476</v>
      </c>
      <c r="G50" s="9" t="s">
        <v>369</v>
      </c>
      <c r="H50" s="9" t="s">
        <v>423</v>
      </c>
      <c r="I50" s="9" t="s">
        <v>144</v>
      </c>
      <c r="J50" s="9" t="s">
        <v>99</v>
      </c>
      <c r="K50" s="9" t="s">
        <v>19</v>
      </c>
      <c r="L50" s="9" t="s">
        <v>23</v>
      </c>
      <c r="M50" s="10" t="s">
        <v>178</v>
      </c>
      <c r="N50" s="9" t="s">
        <v>142</v>
      </c>
      <c r="O50" s="13" t="s">
        <v>143</v>
      </c>
      <c r="P50" s="9" t="s">
        <v>40</v>
      </c>
      <c r="Q50" s="11">
        <v>1</v>
      </c>
      <c r="R50" s="47"/>
      <c r="S50" s="9">
        <v>4000000</v>
      </c>
      <c r="T50" s="9">
        <v>4000000</v>
      </c>
      <c r="U50" s="46">
        <v>45708</v>
      </c>
      <c r="V50" s="11"/>
      <c r="W50" s="9"/>
      <c r="X50" s="9" t="s">
        <v>101</v>
      </c>
      <c r="Y50" s="12" t="s">
        <v>22</v>
      </c>
      <c r="Z50" s="29"/>
    </row>
    <row r="51" spans="3:26" ht="126.75" customHeight="1" x14ac:dyDescent="0.25">
      <c r="C51" s="29"/>
      <c r="D51" s="45">
        <v>43</v>
      </c>
      <c r="E51" s="9" t="s">
        <v>35</v>
      </c>
      <c r="F51" s="9" t="s">
        <v>477</v>
      </c>
      <c r="G51" s="9" t="s">
        <v>370</v>
      </c>
      <c r="H51" s="9" t="s">
        <v>424</v>
      </c>
      <c r="I51" s="9" t="s">
        <v>209</v>
      </c>
      <c r="J51" s="9" t="s">
        <v>207</v>
      </c>
      <c r="K51" s="9" t="s">
        <v>19</v>
      </c>
      <c r="L51" s="9" t="s">
        <v>23</v>
      </c>
      <c r="M51" s="10" t="s">
        <v>208</v>
      </c>
      <c r="N51" s="9" t="s">
        <v>205</v>
      </c>
      <c r="O51" s="13" t="s">
        <v>206</v>
      </c>
      <c r="P51" s="9" t="s">
        <v>40</v>
      </c>
      <c r="Q51" s="11">
        <v>1</v>
      </c>
      <c r="R51" s="47"/>
      <c r="S51" s="9">
        <v>183645300</v>
      </c>
      <c r="T51" s="9">
        <v>183645300</v>
      </c>
      <c r="U51" s="46">
        <v>45721</v>
      </c>
      <c r="V51" s="11"/>
      <c r="W51" s="9"/>
      <c r="X51" s="9" t="s">
        <v>211</v>
      </c>
      <c r="Y51" s="12" t="s">
        <v>210</v>
      </c>
      <c r="Z51" s="29"/>
    </row>
    <row r="52" spans="3:26" ht="126.75" customHeight="1" x14ac:dyDescent="0.25">
      <c r="C52" s="29"/>
      <c r="D52" s="45">
        <v>44</v>
      </c>
      <c r="E52" s="9" t="s">
        <v>35</v>
      </c>
      <c r="F52" s="9" t="s">
        <v>478</v>
      </c>
      <c r="G52" s="9" t="s">
        <v>371</v>
      </c>
      <c r="H52" s="9" t="s">
        <v>425</v>
      </c>
      <c r="I52" s="9" t="s">
        <v>215</v>
      </c>
      <c r="J52" s="9" t="s">
        <v>214</v>
      </c>
      <c r="K52" s="9" t="s">
        <v>19</v>
      </c>
      <c r="L52" s="9" t="s">
        <v>23</v>
      </c>
      <c r="M52" s="10" t="s">
        <v>213</v>
      </c>
      <c r="N52" s="9" t="s">
        <v>212</v>
      </c>
      <c r="O52" s="13"/>
      <c r="P52" s="9" t="s">
        <v>40</v>
      </c>
      <c r="Q52" s="11">
        <v>1</v>
      </c>
      <c r="R52" s="47"/>
      <c r="S52" s="9">
        <v>7545762204</v>
      </c>
      <c r="T52" s="9">
        <v>7545762204</v>
      </c>
      <c r="U52" s="46">
        <v>45719</v>
      </c>
      <c r="V52" s="11"/>
      <c r="W52" s="9"/>
      <c r="X52" s="9" t="s">
        <v>216</v>
      </c>
      <c r="Y52" s="12" t="s">
        <v>147</v>
      </c>
      <c r="Z52" s="29"/>
    </row>
    <row r="53" spans="3:26" ht="172.5" customHeight="1" x14ac:dyDescent="0.25">
      <c r="C53" s="29"/>
      <c r="D53" s="45">
        <v>45</v>
      </c>
      <c r="E53" s="9" t="s">
        <v>35</v>
      </c>
      <c r="F53" s="9" t="s">
        <v>479</v>
      </c>
      <c r="G53" s="9" t="s">
        <v>372</v>
      </c>
      <c r="H53" s="9" t="s">
        <v>426</v>
      </c>
      <c r="I53" s="9" t="s">
        <v>220</v>
      </c>
      <c r="J53" s="9" t="s">
        <v>108</v>
      </c>
      <c r="K53" s="9" t="s">
        <v>21</v>
      </c>
      <c r="L53" s="9" t="s">
        <v>60</v>
      </c>
      <c r="M53" s="10" t="s">
        <v>219</v>
      </c>
      <c r="N53" s="9" t="s">
        <v>217</v>
      </c>
      <c r="O53" s="13" t="s">
        <v>218</v>
      </c>
      <c r="P53" s="9" t="s">
        <v>40</v>
      </c>
      <c r="Q53" s="11">
        <v>1</v>
      </c>
      <c r="R53" s="47"/>
      <c r="S53" s="9">
        <v>6326080</v>
      </c>
      <c r="T53" s="9">
        <v>6326080</v>
      </c>
      <c r="U53" s="46">
        <v>45729</v>
      </c>
      <c r="V53" s="11"/>
      <c r="W53" s="9"/>
      <c r="X53" s="9"/>
      <c r="Y53" s="12" t="s">
        <v>20</v>
      </c>
      <c r="Z53" s="29"/>
    </row>
    <row r="54" spans="3:26" ht="126.75" customHeight="1" x14ac:dyDescent="0.25">
      <c r="C54" s="29"/>
      <c r="D54" s="45">
        <v>46</v>
      </c>
      <c r="E54" s="9" t="s">
        <v>35</v>
      </c>
      <c r="F54" s="9" t="s">
        <v>474</v>
      </c>
      <c r="G54" s="9" t="s">
        <v>367</v>
      </c>
      <c r="H54" s="9" t="s">
        <v>421</v>
      </c>
      <c r="I54" s="9" t="s">
        <v>140</v>
      </c>
      <c r="J54" s="9" t="s">
        <v>223</v>
      </c>
      <c r="K54" s="9" t="s">
        <v>19</v>
      </c>
      <c r="L54" s="9" t="s">
        <v>23</v>
      </c>
      <c r="M54" s="10" t="s">
        <v>222</v>
      </c>
      <c r="N54" s="9" t="s">
        <v>221</v>
      </c>
      <c r="O54" s="13" t="s">
        <v>138</v>
      </c>
      <c r="P54" s="9" t="s">
        <v>79</v>
      </c>
      <c r="Q54" s="11">
        <v>15</v>
      </c>
      <c r="R54" s="47"/>
      <c r="S54" s="9">
        <v>10038981</v>
      </c>
      <c r="T54" s="9">
        <f>+S54*Q54</f>
        <v>150584715</v>
      </c>
      <c r="U54" s="46">
        <v>45723</v>
      </c>
      <c r="V54" s="11"/>
      <c r="W54" s="9"/>
      <c r="X54" s="9" t="s">
        <v>224</v>
      </c>
      <c r="Y54" s="12" t="s">
        <v>22</v>
      </c>
      <c r="Z54" s="29"/>
    </row>
    <row r="55" spans="3:26" ht="126.75" customHeight="1" x14ac:dyDescent="0.25">
      <c r="C55" s="29"/>
      <c r="D55" s="45">
        <v>47</v>
      </c>
      <c r="E55" s="9" t="s">
        <v>35</v>
      </c>
      <c r="F55" s="9" t="s">
        <v>474</v>
      </c>
      <c r="G55" s="9" t="s">
        <v>367</v>
      </c>
      <c r="H55" s="9" t="s">
        <v>421</v>
      </c>
      <c r="I55" s="9" t="s">
        <v>140</v>
      </c>
      <c r="J55" s="9" t="s">
        <v>223</v>
      </c>
      <c r="K55" s="9" t="s">
        <v>21</v>
      </c>
      <c r="L55" s="9" t="s">
        <v>23</v>
      </c>
      <c r="M55" s="10" t="s">
        <v>225</v>
      </c>
      <c r="N55" s="9" t="s">
        <v>221</v>
      </c>
      <c r="O55" s="13" t="s">
        <v>138</v>
      </c>
      <c r="P55" s="9" t="s">
        <v>79</v>
      </c>
      <c r="Q55" s="11">
        <v>1</v>
      </c>
      <c r="R55" s="47"/>
      <c r="S55" s="9">
        <v>10038981</v>
      </c>
      <c r="T55" s="9">
        <v>10038981</v>
      </c>
      <c r="U55" s="46">
        <v>45723</v>
      </c>
      <c r="V55" s="11"/>
      <c r="W55" s="9"/>
      <c r="X55" s="9" t="s">
        <v>224</v>
      </c>
      <c r="Y55" s="12" t="s">
        <v>20</v>
      </c>
      <c r="Z55" s="29"/>
    </row>
    <row r="56" spans="3:26" ht="126.75" customHeight="1" x14ac:dyDescent="0.25">
      <c r="C56" s="29"/>
      <c r="D56" s="45">
        <v>48</v>
      </c>
      <c r="E56" s="9" t="s">
        <v>35</v>
      </c>
      <c r="F56" s="9" t="s">
        <v>474</v>
      </c>
      <c r="G56" s="9" t="s">
        <v>367</v>
      </c>
      <c r="H56" s="9" t="s">
        <v>421</v>
      </c>
      <c r="I56" s="9" t="s">
        <v>140</v>
      </c>
      <c r="J56" s="9" t="s">
        <v>139</v>
      </c>
      <c r="K56" s="9" t="s">
        <v>21</v>
      </c>
      <c r="L56" s="9" t="s">
        <v>23</v>
      </c>
      <c r="M56" s="10" t="s">
        <v>226</v>
      </c>
      <c r="N56" s="9" t="s">
        <v>221</v>
      </c>
      <c r="O56" s="13" t="s">
        <v>138</v>
      </c>
      <c r="P56" s="9" t="s">
        <v>79</v>
      </c>
      <c r="Q56" s="11">
        <v>2</v>
      </c>
      <c r="R56" s="47"/>
      <c r="S56" s="9">
        <f>+T56/2</f>
        <v>26332663</v>
      </c>
      <c r="T56" s="9">
        <v>52665326</v>
      </c>
      <c r="U56" s="46" t="s">
        <v>227</v>
      </c>
      <c r="V56" s="11"/>
      <c r="W56" s="9"/>
      <c r="X56" s="9" t="s">
        <v>224</v>
      </c>
      <c r="Y56" s="12" t="s">
        <v>20</v>
      </c>
      <c r="Z56" s="29"/>
    </row>
    <row r="57" spans="3:26" ht="126.75" customHeight="1" x14ac:dyDescent="0.25">
      <c r="C57" s="29"/>
      <c r="D57" s="45">
        <v>49</v>
      </c>
      <c r="E57" s="9" t="s">
        <v>35</v>
      </c>
      <c r="F57" s="9" t="s">
        <v>474</v>
      </c>
      <c r="G57" s="9" t="s">
        <v>367</v>
      </c>
      <c r="H57" s="9" t="s">
        <v>421</v>
      </c>
      <c r="I57" s="9" t="s">
        <v>140</v>
      </c>
      <c r="J57" s="9" t="s">
        <v>139</v>
      </c>
      <c r="K57" s="9" t="s">
        <v>19</v>
      </c>
      <c r="L57" s="9" t="s">
        <v>23</v>
      </c>
      <c r="M57" s="10" t="s">
        <v>230</v>
      </c>
      <c r="N57" s="9" t="s">
        <v>228</v>
      </c>
      <c r="O57" s="13" t="s">
        <v>229</v>
      </c>
      <c r="P57" s="9" t="s">
        <v>79</v>
      </c>
      <c r="Q57" s="11">
        <v>12</v>
      </c>
      <c r="R57" s="47"/>
      <c r="S57" s="9">
        <f t="shared" ref="S57:S63" si="1">+T57/Q57</f>
        <v>1666666.6666666667</v>
      </c>
      <c r="T57" s="9">
        <v>20000000</v>
      </c>
      <c r="U57" s="46" t="s">
        <v>231</v>
      </c>
      <c r="V57" s="11"/>
      <c r="W57" s="9"/>
      <c r="X57" s="9" t="s">
        <v>224</v>
      </c>
      <c r="Y57" s="12" t="s">
        <v>26</v>
      </c>
      <c r="Z57" s="29"/>
    </row>
    <row r="58" spans="3:26" ht="126.75" customHeight="1" x14ac:dyDescent="0.25">
      <c r="C58" s="29"/>
      <c r="D58" s="45">
        <v>50</v>
      </c>
      <c r="E58" s="9" t="s">
        <v>35</v>
      </c>
      <c r="F58" s="9" t="s">
        <v>480</v>
      </c>
      <c r="G58" s="9" t="s">
        <v>373</v>
      </c>
      <c r="H58" s="9" t="s">
        <v>427</v>
      </c>
      <c r="I58" s="9" t="s">
        <v>235</v>
      </c>
      <c r="J58" s="9" t="s">
        <v>104</v>
      </c>
      <c r="K58" s="9" t="s">
        <v>21</v>
      </c>
      <c r="L58" s="9" t="s">
        <v>23</v>
      </c>
      <c r="M58" s="10" t="s">
        <v>234</v>
      </c>
      <c r="N58" s="9" t="s">
        <v>232</v>
      </c>
      <c r="O58" s="13" t="s">
        <v>233</v>
      </c>
      <c r="P58" s="9" t="s">
        <v>79</v>
      </c>
      <c r="Q58" s="11">
        <v>126</v>
      </c>
      <c r="R58" s="47"/>
      <c r="S58" s="9">
        <f t="shared" si="1"/>
        <v>303000</v>
      </c>
      <c r="T58" s="9">
        <v>38178000</v>
      </c>
      <c r="U58" s="46">
        <v>45729</v>
      </c>
      <c r="V58" s="11"/>
      <c r="W58" s="9"/>
      <c r="X58" s="9" t="s">
        <v>224</v>
      </c>
      <c r="Y58" s="12" t="s">
        <v>20</v>
      </c>
      <c r="Z58" s="29"/>
    </row>
    <row r="59" spans="3:26" ht="126.75" customHeight="1" x14ac:dyDescent="0.25">
      <c r="C59" s="29"/>
      <c r="D59" s="45">
        <v>51</v>
      </c>
      <c r="E59" s="9" t="s">
        <v>35</v>
      </c>
      <c r="F59" s="9" t="s">
        <v>474</v>
      </c>
      <c r="G59" s="9" t="s">
        <v>367</v>
      </c>
      <c r="H59" s="9" t="s">
        <v>421</v>
      </c>
      <c r="I59" s="9" t="s">
        <v>140</v>
      </c>
      <c r="J59" s="9" t="s">
        <v>139</v>
      </c>
      <c r="K59" s="9" t="s">
        <v>21</v>
      </c>
      <c r="L59" s="9" t="s">
        <v>23</v>
      </c>
      <c r="M59" s="10" t="s">
        <v>236</v>
      </c>
      <c r="N59" s="9" t="s">
        <v>137</v>
      </c>
      <c r="O59" s="13" t="s">
        <v>138</v>
      </c>
      <c r="P59" s="9" t="s">
        <v>79</v>
      </c>
      <c r="Q59" s="11">
        <v>2</v>
      </c>
      <c r="R59" s="47"/>
      <c r="S59" s="9">
        <f t="shared" si="1"/>
        <v>23556262.5</v>
      </c>
      <c r="T59" s="9">
        <v>47112525</v>
      </c>
      <c r="U59" s="46">
        <v>45728</v>
      </c>
      <c r="V59" s="11"/>
      <c r="W59" s="9"/>
      <c r="X59" s="9" t="s">
        <v>224</v>
      </c>
      <c r="Y59" s="12" t="s">
        <v>20</v>
      </c>
      <c r="Z59" s="29"/>
    </row>
    <row r="60" spans="3:26" ht="126.75" customHeight="1" x14ac:dyDescent="0.25">
      <c r="C60" s="29"/>
      <c r="D60" s="45">
        <v>52</v>
      </c>
      <c r="E60" s="9" t="s">
        <v>35</v>
      </c>
      <c r="F60" s="9" t="s">
        <v>480</v>
      </c>
      <c r="G60" s="9" t="s">
        <v>373</v>
      </c>
      <c r="H60" s="9" t="s">
        <v>427</v>
      </c>
      <c r="I60" s="9" t="s">
        <v>235</v>
      </c>
      <c r="J60" s="9" t="s">
        <v>104</v>
      </c>
      <c r="K60" s="9" t="s">
        <v>19</v>
      </c>
      <c r="L60" s="9" t="s">
        <v>23</v>
      </c>
      <c r="M60" s="10" t="s">
        <v>237</v>
      </c>
      <c r="N60" s="9" t="s">
        <v>232</v>
      </c>
      <c r="O60" s="13" t="s">
        <v>233</v>
      </c>
      <c r="P60" s="9" t="s">
        <v>79</v>
      </c>
      <c r="Q60" s="11">
        <v>12</v>
      </c>
      <c r="R60" s="47"/>
      <c r="S60" s="9">
        <f t="shared" si="1"/>
        <v>396000</v>
      </c>
      <c r="T60" s="9">
        <v>4752000</v>
      </c>
      <c r="U60" s="46">
        <v>45730</v>
      </c>
      <c r="V60" s="11"/>
      <c r="W60" s="9"/>
      <c r="X60" s="9" t="s">
        <v>224</v>
      </c>
      <c r="Y60" s="12" t="s">
        <v>22</v>
      </c>
      <c r="Z60" s="29"/>
    </row>
    <row r="61" spans="3:26" ht="126.75" customHeight="1" x14ac:dyDescent="0.25">
      <c r="C61" s="29"/>
      <c r="D61" s="45">
        <v>53</v>
      </c>
      <c r="E61" s="9" t="s">
        <v>35</v>
      </c>
      <c r="F61" s="9" t="s">
        <v>474</v>
      </c>
      <c r="G61" s="9" t="s">
        <v>367</v>
      </c>
      <c r="H61" s="9" t="s">
        <v>421</v>
      </c>
      <c r="I61" s="9" t="s">
        <v>140</v>
      </c>
      <c r="J61" s="9" t="s">
        <v>139</v>
      </c>
      <c r="K61" s="9" t="s">
        <v>19</v>
      </c>
      <c r="L61" s="9" t="s">
        <v>23</v>
      </c>
      <c r="M61" s="10" t="s">
        <v>238</v>
      </c>
      <c r="N61" s="9" t="s">
        <v>228</v>
      </c>
      <c r="O61" s="13" t="s">
        <v>229</v>
      </c>
      <c r="P61" s="9" t="s">
        <v>79</v>
      </c>
      <c r="Q61" s="11">
        <v>30</v>
      </c>
      <c r="R61" s="47"/>
      <c r="S61" s="9">
        <f t="shared" si="1"/>
        <v>1666666.6666666667</v>
      </c>
      <c r="T61" s="9">
        <v>50000000</v>
      </c>
      <c r="U61" s="46">
        <v>45730</v>
      </c>
      <c r="V61" s="11"/>
      <c r="W61" s="9"/>
      <c r="X61" s="9" t="s">
        <v>224</v>
      </c>
      <c r="Y61" s="12" t="s">
        <v>22</v>
      </c>
      <c r="Z61" s="29"/>
    </row>
    <row r="62" spans="3:26" ht="126.75" customHeight="1" x14ac:dyDescent="0.25">
      <c r="C62" s="29"/>
      <c r="D62" s="45">
        <v>54</v>
      </c>
      <c r="E62" s="9" t="s">
        <v>35</v>
      </c>
      <c r="F62" s="9" t="s">
        <v>472</v>
      </c>
      <c r="G62" s="9" t="s">
        <v>365</v>
      </c>
      <c r="H62" s="9" t="s">
        <v>419</v>
      </c>
      <c r="I62" s="9" t="s">
        <v>131</v>
      </c>
      <c r="J62" s="9" t="s">
        <v>62</v>
      </c>
      <c r="K62" s="9" t="s">
        <v>19</v>
      </c>
      <c r="L62" s="9" t="s">
        <v>60</v>
      </c>
      <c r="M62" s="10" t="s">
        <v>239</v>
      </c>
      <c r="N62" s="9" t="s">
        <v>129</v>
      </c>
      <c r="O62" s="13" t="s">
        <v>130</v>
      </c>
      <c r="P62" s="9" t="s">
        <v>79</v>
      </c>
      <c r="Q62" s="11">
        <v>818</v>
      </c>
      <c r="R62" s="47"/>
      <c r="S62" s="9">
        <f t="shared" si="1"/>
        <v>11000</v>
      </c>
      <c r="T62" s="9">
        <v>8998000</v>
      </c>
      <c r="U62" s="46">
        <v>45730</v>
      </c>
      <c r="V62" s="11"/>
      <c r="W62" s="9"/>
      <c r="X62" s="9"/>
      <c r="Y62" s="12" t="s">
        <v>26</v>
      </c>
      <c r="Z62" s="29"/>
    </row>
    <row r="63" spans="3:26" ht="126.75" customHeight="1" x14ac:dyDescent="0.25">
      <c r="C63" s="29"/>
      <c r="D63" s="45">
        <v>55</v>
      </c>
      <c r="E63" s="9" t="s">
        <v>35</v>
      </c>
      <c r="F63" s="9" t="s">
        <v>480</v>
      </c>
      <c r="G63" s="9" t="s">
        <v>373</v>
      </c>
      <c r="H63" s="9" t="s">
        <v>427</v>
      </c>
      <c r="I63" s="9" t="s">
        <v>235</v>
      </c>
      <c r="J63" s="9" t="s">
        <v>104</v>
      </c>
      <c r="K63" s="9" t="s">
        <v>19</v>
      </c>
      <c r="L63" s="9" t="s">
        <v>23</v>
      </c>
      <c r="M63" s="10" t="s">
        <v>241</v>
      </c>
      <c r="N63" s="9" t="s">
        <v>240</v>
      </c>
      <c r="O63" s="13" t="s">
        <v>242</v>
      </c>
      <c r="P63" s="9" t="s">
        <v>79</v>
      </c>
      <c r="Q63" s="11">
        <v>80</v>
      </c>
      <c r="R63" s="47"/>
      <c r="S63" s="9">
        <f t="shared" si="1"/>
        <v>250000</v>
      </c>
      <c r="T63" s="9">
        <v>20000000</v>
      </c>
      <c r="U63" s="46">
        <v>45733</v>
      </c>
      <c r="V63" s="11"/>
      <c r="W63" s="9"/>
      <c r="X63" s="9" t="s">
        <v>224</v>
      </c>
      <c r="Y63" s="12" t="s">
        <v>22</v>
      </c>
      <c r="Z63" s="29"/>
    </row>
    <row r="64" spans="3:26" ht="126.75" customHeight="1" x14ac:dyDescent="0.25">
      <c r="C64" s="29"/>
      <c r="D64" s="45">
        <v>56</v>
      </c>
      <c r="E64" s="9" t="s">
        <v>35</v>
      </c>
      <c r="F64" s="9" t="s">
        <v>476</v>
      </c>
      <c r="G64" s="9" t="s">
        <v>369</v>
      </c>
      <c r="H64" s="9" t="s">
        <v>423</v>
      </c>
      <c r="I64" s="9" t="s">
        <v>144</v>
      </c>
      <c r="J64" s="9" t="s">
        <v>99</v>
      </c>
      <c r="K64" s="9" t="s">
        <v>21</v>
      </c>
      <c r="L64" s="9" t="s">
        <v>23</v>
      </c>
      <c r="M64" s="10" t="s">
        <v>310</v>
      </c>
      <c r="N64" s="9" t="s">
        <v>308</v>
      </c>
      <c r="O64" s="13" t="s">
        <v>309</v>
      </c>
      <c r="P64" s="9" t="s">
        <v>40</v>
      </c>
      <c r="Q64" s="11">
        <v>1</v>
      </c>
      <c r="R64" s="47"/>
      <c r="S64" s="9">
        <v>20235600</v>
      </c>
      <c r="T64" s="9">
        <v>20235600</v>
      </c>
      <c r="U64" s="46">
        <v>45736</v>
      </c>
      <c r="V64" s="11"/>
      <c r="W64" s="9"/>
      <c r="X64" s="9" t="s">
        <v>243</v>
      </c>
      <c r="Y64" s="12" t="s">
        <v>20</v>
      </c>
      <c r="Z64" s="29"/>
    </row>
    <row r="65" spans="3:26" ht="126.75" customHeight="1" x14ac:dyDescent="0.25">
      <c r="C65" s="29"/>
      <c r="D65" s="45">
        <v>57</v>
      </c>
      <c r="E65" s="9" t="s">
        <v>35</v>
      </c>
      <c r="F65" s="9" t="s">
        <v>474</v>
      </c>
      <c r="G65" s="9" t="s">
        <v>367</v>
      </c>
      <c r="H65" s="9" t="s">
        <v>421</v>
      </c>
      <c r="I65" s="9" t="s">
        <v>140</v>
      </c>
      <c r="J65" s="9" t="s">
        <v>139</v>
      </c>
      <c r="K65" s="9" t="s">
        <v>21</v>
      </c>
      <c r="L65" s="9" t="s">
        <v>23</v>
      </c>
      <c r="M65" s="10" t="s">
        <v>311</v>
      </c>
      <c r="N65" s="9" t="s">
        <v>137</v>
      </c>
      <c r="O65" s="13" t="s">
        <v>138</v>
      </c>
      <c r="P65" s="9" t="s">
        <v>79</v>
      </c>
      <c r="Q65" s="11">
        <v>1</v>
      </c>
      <c r="R65" s="47"/>
      <c r="S65" s="9">
        <v>8872365</v>
      </c>
      <c r="T65" s="9">
        <v>8872365</v>
      </c>
      <c r="U65" s="46">
        <v>45735</v>
      </c>
      <c r="V65" s="11"/>
      <c r="W65" s="9"/>
      <c r="X65" s="9" t="s">
        <v>224</v>
      </c>
      <c r="Y65" s="12" t="s">
        <v>20</v>
      </c>
      <c r="Z65" s="29"/>
    </row>
    <row r="66" spans="3:26" ht="132" customHeight="1" x14ac:dyDescent="0.25">
      <c r="C66" s="29"/>
      <c r="D66" s="45">
        <v>58</v>
      </c>
      <c r="E66" s="9" t="s">
        <v>35</v>
      </c>
      <c r="F66" s="9" t="s">
        <v>479</v>
      </c>
      <c r="G66" s="9" t="s">
        <v>372</v>
      </c>
      <c r="H66" s="9" t="s">
        <v>426</v>
      </c>
      <c r="I66" s="9" t="s">
        <v>220</v>
      </c>
      <c r="J66" s="9" t="s">
        <v>108</v>
      </c>
      <c r="K66" s="9" t="s">
        <v>21</v>
      </c>
      <c r="L66" s="9" t="s">
        <v>60</v>
      </c>
      <c r="M66" s="10" t="s">
        <v>312</v>
      </c>
      <c r="N66" s="9" t="s">
        <v>217</v>
      </c>
      <c r="O66" s="13" t="s">
        <v>218</v>
      </c>
      <c r="P66" s="9" t="s">
        <v>40</v>
      </c>
      <c r="Q66" s="11">
        <v>1</v>
      </c>
      <c r="R66" s="47"/>
      <c r="S66" s="9">
        <v>45073320</v>
      </c>
      <c r="T66" s="9">
        <v>45073320</v>
      </c>
      <c r="U66" s="46">
        <v>45743</v>
      </c>
      <c r="V66" s="11"/>
      <c r="W66" s="9"/>
      <c r="X66" s="9"/>
      <c r="Y66" s="12" t="s">
        <v>20</v>
      </c>
      <c r="Z66" s="29"/>
    </row>
    <row r="67" spans="3:26" ht="148.5" customHeight="1" x14ac:dyDescent="0.25">
      <c r="C67" s="29"/>
      <c r="D67" s="45">
        <v>59</v>
      </c>
      <c r="E67" s="9" t="s">
        <v>35</v>
      </c>
      <c r="F67" s="9" t="s">
        <v>481</v>
      </c>
      <c r="G67" s="9" t="s">
        <v>271</v>
      </c>
      <c r="H67" s="9" t="s">
        <v>428</v>
      </c>
      <c r="I67" s="9" t="s">
        <v>394</v>
      </c>
      <c r="J67" s="9" t="s">
        <v>275</v>
      </c>
      <c r="K67" s="9" t="s">
        <v>19</v>
      </c>
      <c r="L67" s="9" t="s">
        <v>274</v>
      </c>
      <c r="M67" s="10" t="s">
        <v>277</v>
      </c>
      <c r="N67" s="9" t="s">
        <v>272</v>
      </c>
      <c r="O67" s="13" t="s">
        <v>273</v>
      </c>
      <c r="P67" s="9" t="s">
        <v>40</v>
      </c>
      <c r="Q67" s="11">
        <v>1</v>
      </c>
      <c r="R67" s="47">
        <v>450300000</v>
      </c>
      <c r="S67" s="9">
        <v>450000000</v>
      </c>
      <c r="T67" s="9">
        <v>450000000</v>
      </c>
      <c r="U67" s="46">
        <v>45694</v>
      </c>
      <c r="V67" s="11"/>
      <c r="W67" s="9"/>
      <c r="X67" s="9"/>
      <c r="Y67" s="12" t="s">
        <v>22</v>
      </c>
      <c r="Z67" s="29"/>
    </row>
    <row r="68" spans="3:26" ht="126.75" customHeight="1" x14ac:dyDescent="0.25">
      <c r="C68" s="29"/>
      <c r="D68" s="45">
        <v>60</v>
      </c>
      <c r="E68" s="9" t="s">
        <v>35</v>
      </c>
      <c r="F68" s="9" t="s">
        <v>482</v>
      </c>
      <c r="G68" s="9" t="s">
        <v>276</v>
      </c>
      <c r="H68" s="9" t="s">
        <v>429</v>
      </c>
      <c r="I68" s="9" t="s">
        <v>395</v>
      </c>
      <c r="J68" s="9" t="s">
        <v>280</v>
      </c>
      <c r="K68" s="9" t="s">
        <v>19</v>
      </c>
      <c r="L68" s="9" t="s">
        <v>274</v>
      </c>
      <c r="M68" s="10" t="s">
        <v>279</v>
      </c>
      <c r="N68" s="9" t="s">
        <v>278</v>
      </c>
      <c r="O68" s="13" t="s">
        <v>281</v>
      </c>
      <c r="P68" s="9" t="s">
        <v>40</v>
      </c>
      <c r="Q68" s="11">
        <v>1</v>
      </c>
      <c r="R68" s="47">
        <v>479996000</v>
      </c>
      <c r="S68" s="9">
        <v>475200000</v>
      </c>
      <c r="T68" s="9">
        <v>475200000</v>
      </c>
      <c r="U68" s="46">
        <v>45709</v>
      </c>
      <c r="V68" s="11"/>
      <c r="W68" s="9"/>
      <c r="X68" s="9"/>
      <c r="Y68" s="12" t="s">
        <v>26</v>
      </c>
      <c r="Z68" s="29"/>
    </row>
    <row r="69" spans="3:26" ht="126.75" customHeight="1" x14ac:dyDescent="0.25">
      <c r="C69" s="29"/>
      <c r="D69" s="45">
        <v>61</v>
      </c>
      <c r="E69" s="9" t="s">
        <v>35</v>
      </c>
      <c r="F69" s="9" t="s">
        <v>483</v>
      </c>
      <c r="G69" s="9" t="s">
        <v>283</v>
      </c>
      <c r="H69" s="9" t="s">
        <v>430</v>
      </c>
      <c r="I69" s="9" t="s">
        <v>396</v>
      </c>
      <c r="J69" s="9" t="s">
        <v>214</v>
      </c>
      <c r="K69" s="9" t="s">
        <v>21</v>
      </c>
      <c r="L69" s="9" t="s">
        <v>274</v>
      </c>
      <c r="M69" s="10" t="s">
        <v>284</v>
      </c>
      <c r="N69" s="9" t="s">
        <v>282</v>
      </c>
      <c r="O69" s="13" t="s">
        <v>285</v>
      </c>
      <c r="P69" s="9" t="s">
        <v>40</v>
      </c>
      <c r="Q69" s="11">
        <v>1</v>
      </c>
      <c r="R69" s="47">
        <v>375800000</v>
      </c>
      <c r="S69" s="9">
        <v>181000000</v>
      </c>
      <c r="T69" s="9">
        <v>181000000</v>
      </c>
      <c r="U69" s="46">
        <v>45733</v>
      </c>
      <c r="V69" s="11"/>
      <c r="W69" s="9"/>
      <c r="X69" s="9"/>
      <c r="Y69" s="12" t="s">
        <v>20</v>
      </c>
      <c r="Z69" s="29"/>
    </row>
    <row r="70" spans="3:26" ht="126.75" customHeight="1" x14ac:dyDescent="0.25">
      <c r="C70" s="29"/>
      <c r="D70" s="45">
        <v>62</v>
      </c>
      <c r="E70" s="9" t="s">
        <v>35</v>
      </c>
      <c r="F70" s="9" t="s">
        <v>484</v>
      </c>
      <c r="G70" s="9" t="s">
        <v>286</v>
      </c>
      <c r="H70" s="9" t="s">
        <v>431</v>
      </c>
      <c r="I70" s="9" t="s">
        <v>397</v>
      </c>
      <c r="J70" s="9" t="s">
        <v>288</v>
      </c>
      <c r="K70" s="9" t="s">
        <v>19</v>
      </c>
      <c r="L70" s="9" t="s">
        <v>274</v>
      </c>
      <c r="M70" s="10" t="s">
        <v>289</v>
      </c>
      <c r="N70" s="9" t="s">
        <v>287</v>
      </c>
      <c r="O70" s="13" t="s">
        <v>290</v>
      </c>
      <c r="P70" s="9" t="s">
        <v>40</v>
      </c>
      <c r="Q70" s="11">
        <v>1</v>
      </c>
      <c r="R70" s="47">
        <v>597800000</v>
      </c>
      <c r="S70" s="9">
        <v>597799999.72000003</v>
      </c>
      <c r="T70" s="9">
        <v>597799999.72000003</v>
      </c>
      <c r="U70" s="46">
        <v>45719</v>
      </c>
      <c r="V70" s="11"/>
      <c r="W70" s="9"/>
      <c r="X70" s="9"/>
      <c r="Y70" s="12" t="s">
        <v>22</v>
      </c>
      <c r="Z70" s="29"/>
    </row>
    <row r="71" spans="3:26" ht="126.75" customHeight="1" x14ac:dyDescent="0.25">
      <c r="C71" s="29"/>
      <c r="D71" s="45">
        <v>63</v>
      </c>
      <c r="E71" s="9" t="s">
        <v>35</v>
      </c>
      <c r="F71" s="9" t="s">
        <v>481</v>
      </c>
      <c r="G71" s="9" t="s">
        <v>271</v>
      </c>
      <c r="H71" s="9" t="s">
        <v>428</v>
      </c>
      <c r="I71" s="9" t="s">
        <v>394</v>
      </c>
      <c r="J71" s="9" t="s">
        <v>275</v>
      </c>
      <c r="K71" s="9" t="s">
        <v>19</v>
      </c>
      <c r="L71" s="9" t="s">
        <v>274</v>
      </c>
      <c r="M71" s="10" t="s">
        <v>292</v>
      </c>
      <c r="N71" s="9" t="s">
        <v>291</v>
      </c>
      <c r="O71" s="13" t="s">
        <v>247</v>
      </c>
      <c r="P71" s="9" t="s">
        <v>40</v>
      </c>
      <c r="Q71" s="11">
        <v>1</v>
      </c>
      <c r="R71" s="47">
        <v>140450000</v>
      </c>
      <c r="S71" s="9">
        <v>139500000</v>
      </c>
      <c r="T71" s="9">
        <v>139500000</v>
      </c>
      <c r="U71" s="46">
        <v>45730</v>
      </c>
      <c r="V71" s="11"/>
      <c r="W71" s="9"/>
      <c r="X71" s="9"/>
      <c r="Y71" s="12" t="s">
        <v>22</v>
      </c>
      <c r="Z71" s="29"/>
    </row>
    <row r="72" spans="3:26" ht="126.75" customHeight="1" x14ac:dyDescent="0.25">
      <c r="C72" s="29"/>
      <c r="D72" s="45">
        <v>64</v>
      </c>
      <c r="E72" s="9" t="s">
        <v>35</v>
      </c>
      <c r="F72" s="9" t="s">
        <v>485</v>
      </c>
      <c r="G72" s="9" t="s">
        <v>294</v>
      </c>
      <c r="H72" s="9" t="s">
        <v>432</v>
      </c>
      <c r="I72" s="9" t="s">
        <v>398</v>
      </c>
      <c r="J72" s="9" t="s">
        <v>295</v>
      </c>
      <c r="K72" s="9" t="s">
        <v>21</v>
      </c>
      <c r="L72" s="9" t="s">
        <v>274</v>
      </c>
      <c r="M72" s="10" t="s">
        <v>296</v>
      </c>
      <c r="N72" s="9" t="s">
        <v>293</v>
      </c>
      <c r="O72" s="13" t="s">
        <v>297</v>
      </c>
      <c r="P72" s="9" t="s">
        <v>40</v>
      </c>
      <c r="Q72" s="11">
        <v>1</v>
      </c>
      <c r="R72" s="47">
        <v>189450000</v>
      </c>
      <c r="S72" s="9">
        <v>142175040</v>
      </c>
      <c r="T72" s="9">
        <v>142175040</v>
      </c>
      <c r="U72" s="46">
        <v>45729</v>
      </c>
      <c r="V72" s="11"/>
      <c r="W72" s="9"/>
      <c r="X72" s="9"/>
      <c r="Y72" s="12" t="s">
        <v>298</v>
      </c>
      <c r="Z72" s="29"/>
    </row>
    <row r="73" spans="3:26" ht="126.75" customHeight="1" x14ac:dyDescent="0.25">
      <c r="C73" s="29"/>
      <c r="D73" s="45">
        <v>65</v>
      </c>
      <c r="E73" s="9" t="s">
        <v>35</v>
      </c>
      <c r="F73" s="9" t="s">
        <v>486</v>
      </c>
      <c r="G73" s="9" t="s">
        <v>300</v>
      </c>
      <c r="H73" s="9" t="s">
        <v>433</v>
      </c>
      <c r="I73" s="9" t="s">
        <v>399</v>
      </c>
      <c r="J73" s="9" t="s">
        <v>301</v>
      </c>
      <c r="K73" s="9" t="s">
        <v>21</v>
      </c>
      <c r="L73" s="9" t="s">
        <v>274</v>
      </c>
      <c r="M73" s="10" t="s">
        <v>302</v>
      </c>
      <c r="N73" s="9" t="s">
        <v>299</v>
      </c>
      <c r="O73" s="13" t="s">
        <v>303</v>
      </c>
      <c r="P73" s="9" t="s">
        <v>40</v>
      </c>
      <c r="Q73" s="11">
        <v>1</v>
      </c>
      <c r="R73" s="47">
        <v>459000000</v>
      </c>
      <c r="S73" s="9">
        <v>419930280</v>
      </c>
      <c r="T73" s="9">
        <v>419930280</v>
      </c>
      <c r="U73" s="46">
        <v>45733</v>
      </c>
      <c r="V73" s="11"/>
      <c r="W73" s="9"/>
      <c r="X73" s="9"/>
      <c r="Y73" s="12" t="s">
        <v>298</v>
      </c>
      <c r="Z73" s="29"/>
    </row>
    <row r="74" spans="3:26" ht="126.75" customHeight="1" x14ac:dyDescent="0.25">
      <c r="C74" s="29"/>
      <c r="D74" s="45">
        <v>66</v>
      </c>
      <c r="E74" s="9" t="s">
        <v>35</v>
      </c>
      <c r="F74" s="9" t="s">
        <v>487</v>
      </c>
      <c r="G74" s="9" t="s">
        <v>374</v>
      </c>
      <c r="H74" s="9" t="s">
        <v>434</v>
      </c>
      <c r="I74" s="9" t="s">
        <v>149</v>
      </c>
      <c r="J74" s="9"/>
      <c r="K74" s="9" t="s">
        <v>19</v>
      </c>
      <c r="L74" s="9" t="s">
        <v>152</v>
      </c>
      <c r="M74" s="10" t="s">
        <v>156</v>
      </c>
      <c r="N74" s="9" t="s">
        <v>150</v>
      </c>
      <c r="O74" s="13" t="s">
        <v>151</v>
      </c>
      <c r="P74" s="9" t="s">
        <v>153</v>
      </c>
      <c r="Q74" s="11">
        <v>1</v>
      </c>
      <c r="R74" s="47">
        <v>2500000</v>
      </c>
      <c r="S74" s="9">
        <v>2200000</v>
      </c>
      <c r="T74" s="9">
        <f t="shared" ref="T74:T95" si="2">+S74*Q74</f>
        <v>2200000</v>
      </c>
      <c r="U74" s="46">
        <v>45672</v>
      </c>
      <c r="V74" s="11"/>
      <c r="W74" s="9"/>
      <c r="X74" s="9"/>
      <c r="Y74" s="12" t="s">
        <v>26</v>
      </c>
      <c r="Z74" s="29"/>
    </row>
    <row r="75" spans="3:26" ht="126.75" customHeight="1" x14ac:dyDescent="0.25">
      <c r="C75" s="29"/>
      <c r="D75" s="45">
        <v>67</v>
      </c>
      <c r="E75" s="9" t="s">
        <v>35</v>
      </c>
      <c r="F75" s="9" t="s">
        <v>154</v>
      </c>
      <c r="G75" s="9" t="s">
        <v>375</v>
      </c>
      <c r="H75" s="9" t="s">
        <v>375</v>
      </c>
      <c r="I75" s="9" t="s">
        <v>154</v>
      </c>
      <c r="J75" s="9"/>
      <c r="K75" s="9" t="s">
        <v>19</v>
      </c>
      <c r="L75" s="9" t="s">
        <v>152</v>
      </c>
      <c r="M75" s="10" t="s">
        <v>158</v>
      </c>
      <c r="N75" s="9" t="s">
        <v>155</v>
      </c>
      <c r="O75" s="13" t="s">
        <v>157</v>
      </c>
      <c r="P75" s="9" t="s">
        <v>79</v>
      </c>
      <c r="Q75" s="11">
        <v>36</v>
      </c>
      <c r="R75" s="47">
        <v>200000</v>
      </c>
      <c r="S75" s="9">
        <v>79999</v>
      </c>
      <c r="T75" s="9">
        <f t="shared" si="2"/>
        <v>2879964</v>
      </c>
      <c r="U75" s="46">
        <v>45674</v>
      </c>
      <c r="V75" s="11"/>
      <c r="W75" s="9"/>
      <c r="X75" s="9"/>
      <c r="Y75" s="12" t="s">
        <v>22</v>
      </c>
      <c r="Z75" s="29"/>
    </row>
    <row r="76" spans="3:26" ht="126.75" customHeight="1" x14ac:dyDescent="0.25">
      <c r="C76" s="29"/>
      <c r="D76" s="45">
        <v>68</v>
      </c>
      <c r="E76" s="9" t="s">
        <v>35</v>
      </c>
      <c r="F76" s="9" t="s">
        <v>159</v>
      </c>
      <c r="G76" s="9" t="s">
        <v>376</v>
      </c>
      <c r="H76" s="9" t="s">
        <v>435</v>
      </c>
      <c r="I76" s="9" t="s">
        <v>159</v>
      </c>
      <c r="J76" s="9"/>
      <c r="K76" s="9" t="s">
        <v>19</v>
      </c>
      <c r="L76" s="9" t="s">
        <v>152</v>
      </c>
      <c r="M76" s="10" t="s">
        <v>161</v>
      </c>
      <c r="N76" s="9" t="s">
        <v>160</v>
      </c>
      <c r="O76" s="13" t="s">
        <v>162</v>
      </c>
      <c r="P76" s="9" t="s">
        <v>163</v>
      </c>
      <c r="Q76" s="11">
        <v>12</v>
      </c>
      <c r="R76" s="47">
        <v>8500000</v>
      </c>
      <c r="S76" s="9">
        <v>6485000</v>
      </c>
      <c r="T76" s="9">
        <f t="shared" si="2"/>
        <v>77820000</v>
      </c>
      <c r="U76" s="46">
        <v>45674</v>
      </c>
      <c r="V76" s="11"/>
      <c r="W76" s="9"/>
      <c r="X76" s="9"/>
      <c r="Y76" s="12" t="s">
        <v>22</v>
      </c>
      <c r="Z76" s="29"/>
    </row>
    <row r="77" spans="3:26" ht="126.75" customHeight="1" x14ac:dyDescent="0.25">
      <c r="C77" s="29"/>
      <c r="D77" s="45">
        <v>69</v>
      </c>
      <c r="E77" s="9" t="s">
        <v>35</v>
      </c>
      <c r="F77" s="9" t="s">
        <v>488</v>
      </c>
      <c r="G77" s="9" t="s">
        <v>377</v>
      </c>
      <c r="H77" s="9" t="s">
        <v>436</v>
      </c>
      <c r="I77" s="9" t="s">
        <v>164</v>
      </c>
      <c r="J77" s="9"/>
      <c r="K77" s="9" t="s">
        <v>21</v>
      </c>
      <c r="L77" s="9" t="s">
        <v>152</v>
      </c>
      <c r="M77" s="10" t="s">
        <v>165</v>
      </c>
      <c r="N77" s="9" t="s">
        <v>166</v>
      </c>
      <c r="O77" s="13" t="s">
        <v>167</v>
      </c>
      <c r="P77" s="9" t="s">
        <v>153</v>
      </c>
      <c r="Q77" s="11">
        <v>1</v>
      </c>
      <c r="R77" s="47">
        <v>12000000</v>
      </c>
      <c r="S77" s="9">
        <v>10000000</v>
      </c>
      <c r="T77" s="9">
        <f t="shared" si="2"/>
        <v>10000000</v>
      </c>
      <c r="U77" s="46">
        <v>45688</v>
      </c>
      <c r="V77" s="11"/>
      <c r="W77" s="9"/>
      <c r="X77" s="9"/>
      <c r="Y77" s="12" t="s">
        <v>20</v>
      </c>
      <c r="Z77" s="29"/>
    </row>
    <row r="78" spans="3:26" ht="126.75" customHeight="1" x14ac:dyDescent="0.25">
      <c r="C78" s="29"/>
      <c r="D78" s="45">
        <v>70</v>
      </c>
      <c r="E78" s="9" t="s">
        <v>35</v>
      </c>
      <c r="F78" s="9" t="s">
        <v>488</v>
      </c>
      <c r="G78" s="9" t="s">
        <v>377</v>
      </c>
      <c r="H78" s="9" t="s">
        <v>436</v>
      </c>
      <c r="I78" s="9" t="s">
        <v>164</v>
      </c>
      <c r="J78" s="9"/>
      <c r="K78" s="9" t="s">
        <v>21</v>
      </c>
      <c r="L78" s="9" t="s">
        <v>152</v>
      </c>
      <c r="M78" s="10" t="s">
        <v>168</v>
      </c>
      <c r="N78" s="9" t="s">
        <v>166</v>
      </c>
      <c r="O78" s="13" t="s">
        <v>167</v>
      </c>
      <c r="P78" s="9" t="s">
        <v>153</v>
      </c>
      <c r="Q78" s="11">
        <v>1</v>
      </c>
      <c r="R78" s="47">
        <v>3000000</v>
      </c>
      <c r="S78" s="9">
        <v>1500000</v>
      </c>
      <c r="T78" s="9">
        <f t="shared" si="2"/>
        <v>1500000</v>
      </c>
      <c r="U78" s="46">
        <v>45693</v>
      </c>
      <c r="V78" s="11"/>
      <c r="W78" s="9"/>
      <c r="X78" s="9"/>
      <c r="Y78" s="12" t="s">
        <v>24</v>
      </c>
      <c r="Z78" s="29"/>
    </row>
    <row r="79" spans="3:26" ht="126.75" customHeight="1" x14ac:dyDescent="0.25">
      <c r="C79" s="29"/>
      <c r="D79" s="45">
        <v>71</v>
      </c>
      <c r="E79" s="9" t="s">
        <v>35</v>
      </c>
      <c r="F79" s="9" t="s">
        <v>489</v>
      </c>
      <c r="G79" s="9" t="s">
        <v>378</v>
      </c>
      <c r="H79" s="9" t="s">
        <v>437</v>
      </c>
      <c r="I79" s="9" t="s">
        <v>169</v>
      </c>
      <c r="J79" s="9"/>
      <c r="K79" s="9" t="s">
        <v>19</v>
      </c>
      <c r="L79" s="9" t="s">
        <v>152</v>
      </c>
      <c r="M79" s="10" t="s">
        <v>170</v>
      </c>
      <c r="N79" s="9" t="s">
        <v>171</v>
      </c>
      <c r="O79" s="13" t="s">
        <v>172</v>
      </c>
      <c r="P79" s="9" t="s">
        <v>163</v>
      </c>
      <c r="Q79" s="11">
        <v>1</v>
      </c>
      <c r="R79" s="47">
        <v>8500000</v>
      </c>
      <c r="S79" s="9">
        <v>5143700</v>
      </c>
      <c r="T79" s="9">
        <f t="shared" si="2"/>
        <v>5143700</v>
      </c>
      <c r="U79" s="46">
        <v>45700</v>
      </c>
      <c r="V79" s="11"/>
      <c r="W79" s="9"/>
      <c r="X79" s="9"/>
      <c r="Y79" s="12" t="s">
        <v>22</v>
      </c>
      <c r="Z79" s="29"/>
    </row>
    <row r="80" spans="3:26" ht="126.75" customHeight="1" x14ac:dyDescent="0.25">
      <c r="C80" s="29"/>
      <c r="D80" s="45">
        <v>72</v>
      </c>
      <c r="E80" s="9" t="s">
        <v>35</v>
      </c>
      <c r="F80" s="9" t="s">
        <v>490</v>
      </c>
      <c r="G80" s="9" t="s">
        <v>379</v>
      </c>
      <c r="H80" s="9" t="s">
        <v>438</v>
      </c>
      <c r="I80" s="9" t="s">
        <v>244</v>
      </c>
      <c r="J80" s="9"/>
      <c r="K80" s="9" t="s">
        <v>19</v>
      </c>
      <c r="L80" s="9" t="s">
        <v>152</v>
      </c>
      <c r="M80" s="10" t="s">
        <v>245</v>
      </c>
      <c r="N80" s="9" t="s">
        <v>246</v>
      </c>
      <c r="O80" s="13" t="s">
        <v>247</v>
      </c>
      <c r="P80" s="9" t="s">
        <v>163</v>
      </c>
      <c r="Q80" s="11">
        <v>1</v>
      </c>
      <c r="R80" s="47">
        <v>10175000</v>
      </c>
      <c r="S80" s="9">
        <v>9500000</v>
      </c>
      <c r="T80" s="9">
        <f t="shared" si="2"/>
        <v>9500000</v>
      </c>
      <c r="U80" s="46">
        <v>45702</v>
      </c>
      <c r="V80" s="11"/>
      <c r="W80" s="9"/>
      <c r="X80" s="9"/>
      <c r="Y80" s="12" t="s">
        <v>22</v>
      </c>
      <c r="Z80" s="29"/>
    </row>
    <row r="81" spans="3:26" ht="126.75" customHeight="1" x14ac:dyDescent="0.25">
      <c r="C81" s="29"/>
      <c r="D81" s="45">
        <v>73</v>
      </c>
      <c r="E81" s="9" t="s">
        <v>35</v>
      </c>
      <c r="F81" s="9" t="s">
        <v>491</v>
      </c>
      <c r="G81" s="9" t="s">
        <v>380</v>
      </c>
      <c r="H81" s="9" t="s">
        <v>439</v>
      </c>
      <c r="I81" s="9" t="s">
        <v>248</v>
      </c>
      <c r="J81" s="9"/>
      <c r="K81" s="9" t="s">
        <v>19</v>
      </c>
      <c r="L81" s="9" t="s">
        <v>250</v>
      </c>
      <c r="M81" s="10" t="s">
        <v>249</v>
      </c>
      <c r="N81" s="9" t="s">
        <v>246</v>
      </c>
      <c r="O81" s="13" t="s">
        <v>247</v>
      </c>
      <c r="P81" s="9" t="s">
        <v>153</v>
      </c>
      <c r="Q81" s="11">
        <v>14</v>
      </c>
      <c r="R81" s="47">
        <v>1100000</v>
      </c>
      <c r="S81" s="9">
        <v>900000</v>
      </c>
      <c r="T81" s="9">
        <f t="shared" si="2"/>
        <v>12600000</v>
      </c>
      <c r="U81" s="46">
        <v>45714</v>
      </c>
      <c r="V81" s="11"/>
      <c r="W81" s="9"/>
      <c r="X81" s="9"/>
      <c r="Y81" s="12" t="s">
        <v>22</v>
      </c>
      <c r="Z81" s="29"/>
    </row>
    <row r="82" spans="3:26" ht="126.75" customHeight="1" x14ac:dyDescent="0.25">
      <c r="C82" s="29"/>
      <c r="D82" s="45">
        <v>74</v>
      </c>
      <c r="E82" s="9" t="s">
        <v>35</v>
      </c>
      <c r="F82" s="9" t="s">
        <v>492</v>
      </c>
      <c r="G82" s="9" t="s">
        <v>381</v>
      </c>
      <c r="H82" s="9" t="s">
        <v>440</v>
      </c>
      <c r="I82" s="9" t="s">
        <v>251</v>
      </c>
      <c r="J82" s="9"/>
      <c r="K82" s="9" t="s">
        <v>19</v>
      </c>
      <c r="L82" s="9" t="s">
        <v>250</v>
      </c>
      <c r="M82" s="10" t="s">
        <v>252</v>
      </c>
      <c r="N82" s="9" t="s">
        <v>253</v>
      </c>
      <c r="O82" s="13" t="s">
        <v>254</v>
      </c>
      <c r="P82" s="9" t="s">
        <v>153</v>
      </c>
      <c r="Q82" s="11">
        <v>5</v>
      </c>
      <c r="R82" s="47">
        <v>2300000</v>
      </c>
      <c r="S82" s="9">
        <v>2240000</v>
      </c>
      <c r="T82" s="9">
        <f t="shared" si="2"/>
        <v>11200000</v>
      </c>
      <c r="U82" s="46">
        <v>45720</v>
      </c>
      <c r="V82" s="11"/>
      <c r="W82" s="9"/>
      <c r="X82" s="9"/>
      <c r="Y82" s="12" t="s">
        <v>26</v>
      </c>
      <c r="Z82" s="29"/>
    </row>
    <row r="83" spans="3:26" ht="126.75" customHeight="1" x14ac:dyDescent="0.25">
      <c r="C83" s="29"/>
      <c r="D83" s="45">
        <v>75</v>
      </c>
      <c r="E83" s="9" t="s">
        <v>35</v>
      </c>
      <c r="F83" s="9" t="s">
        <v>493</v>
      </c>
      <c r="G83" s="9" t="s">
        <v>382</v>
      </c>
      <c r="H83" s="9" t="s">
        <v>441</v>
      </c>
      <c r="I83" s="9" t="s">
        <v>255</v>
      </c>
      <c r="J83" s="9"/>
      <c r="K83" s="9" t="s">
        <v>19</v>
      </c>
      <c r="L83" s="9" t="s">
        <v>152</v>
      </c>
      <c r="M83" s="10" t="s">
        <v>257</v>
      </c>
      <c r="N83" s="9" t="s">
        <v>256</v>
      </c>
      <c r="O83" s="13" t="s">
        <v>258</v>
      </c>
      <c r="P83" s="9" t="s">
        <v>259</v>
      </c>
      <c r="Q83" s="11">
        <v>200</v>
      </c>
      <c r="R83" s="47">
        <v>15000</v>
      </c>
      <c r="S83" s="9">
        <v>13356</v>
      </c>
      <c r="T83" s="9">
        <f t="shared" si="2"/>
        <v>2671200</v>
      </c>
      <c r="U83" s="46">
        <v>45721</v>
      </c>
      <c r="V83" s="11"/>
      <c r="W83" s="9"/>
      <c r="X83" s="9"/>
      <c r="Y83" s="12" t="s">
        <v>26</v>
      </c>
      <c r="Z83" s="29"/>
    </row>
    <row r="84" spans="3:26" ht="126.75" customHeight="1" x14ac:dyDescent="0.25">
      <c r="C84" s="29"/>
      <c r="D84" s="45">
        <v>76</v>
      </c>
      <c r="E84" s="9" t="s">
        <v>35</v>
      </c>
      <c r="F84" s="9" t="s">
        <v>494</v>
      </c>
      <c r="G84" s="9" t="s">
        <v>383</v>
      </c>
      <c r="H84" s="9" t="s">
        <v>442</v>
      </c>
      <c r="I84" s="9" t="s">
        <v>260</v>
      </c>
      <c r="J84" s="9"/>
      <c r="K84" s="9" t="s">
        <v>19</v>
      </c>
      <c r="L84" s="9" t="s">
        <v>152</v>
      </c>
      <c r="M84" s="10" t="s">
        <v>261</v>
      </c>
      <c r="N84" s="9" t="s">
        <v>262</v>
      </c>
      <c r="O84" s="13" t="s">
        <v>263</v>
      </c>
      <c r="P84" s="9" t="s">
        <v>79</v>
      </c>
      <c r="Q84" s="11">
        <v>100</v>
      </c>
      <c r="R84" s="47">
        <v>21600</v>
      </c>
      <c r="S84" s="9">
        <v>13333</v>
      </c>
      <c r="T84" s="9">
        <f t="shared" si="2"/>
        <v>1333300</v>
      </c>
      <c r="U84" s="46">
        <v>45721</v>
      </c>
      <c r="V84" s="11"/>
      <c r="W84" s="9"/>
      <c r="X84" s="9"/>
      <c r="Y84" s="12" t="s">
        <v>26</v>
      </c>
      <c r="Z84" s="29"/>
    </row>
    <row r="85" spans="3:26" ht="126.75" customHeight="1" x14ac:dyDescent="0.25">
      <c r="C85" s="29"/>
      <c r="D85" s="45">
        <v>77</v>
      </c>
      <c r="E85" s="9" t="s">
        <v>35</v>
      </c>
      <c r="F85" s="9" t="s">
        <v>495</v>
      </c>
      <c r="G85" s="9" t="s">
        <v>384</v>
      </c>
      <c r="H85" s="9" t="s">
        <v>443</v>
      </c>
      <c r="I85" s="9" t="s">
        <v>264</v>
      </c>
      <c r="J85" s="9"/>
      <c r="K85" s="9" t="s">
        <v>19</v>
      </c>
      <c r="L85" s="9" t="s">
        <v>152</v>
      </c>
      <c r="M85" s="10" t="s">
        <v>265</v>
      </c>
      <c r="N85" s="9" t="s">
        <v>266</v>
      </c>
      <c r="O85" s="13" t="s">
        <v>267</v>
      </c>
      <c r="P85" s="9" t="s">
        <v>79</v>
      </c>
      <c r="Q85" s="11">
        <v>2</v>
      </c>
      <c r="R85" s="47">
        <v>7500000</v>
      </c>
      <c r="S85" s="9">
        <v>4800000.01</v>
      </c>
      <c r="T85" s="9">
        <f t="shared" si="2"/>
        <v>9600000.0199999996</v>
      </c>
      <c r="U85" s="46">
        <v>45728</v>
      </c>
      <c r="V85" s="11"/>
      <c r="W85" s="9"/>
      <c r="X85" s="9"/>
      <c r="Y85" s="12" t="s">
        <v>22</v>
      </c>
      <c r="Z85" s="29"/>
    </row>
    <row r="86" spans="3:26" ht="126.75" customHeight="1" x14ac:dyDescent="0.25">
      <c r="C86" s="29"/>
      <c r="D86" s="45">
        <v>78</v>
      </c>
      <c r="E86" s="9" t="s">
        <v>35</v>
      </c>
      <c r="F86" s="9" t="s">
        <v>321</v>
      </c>
      <c r="G86" s="9" t="s">
        <v>385</v>
      </c>
      <c r="H86" s="9" t="s">
        <v>444</v>
      </c>
      <c r="I86" s="9" t="s">
        <v>77</v>
      </c>
      <c r="J86" s="9"/>
      <c r="K86" s="9" t="s">
        <v>19</v>
      </c>
      <c r="L86" s="9" t="s">
        <v>152</v>
      </c>
      <c r="M86" s="10" t="s">
        <v>268</v>
      </c>
      <c r="N86" s="9" t="s">
        <v>269</v>
      </c>
      <c r="O86" s="13" t="s">
        <v>270</v>
      </c>
      <c r="P86" s="9" t="s">
        <v>79</v>
      </c>
      <c r="Q86" s="11">
        <v>15</v>
      </c>
      <c r="R86" s="47">
        <v>7500000</v>
      </c>
      <c r="S86" s="9">
        <v>5300000</v>
      </c>
      <c r="T86" s="9">
        <f t="shared" si="2"/>
        <v>79500000</v>
      </c>
      <c r="U86" s="46">
        <v>45730</v>
      </c>
      <c r="V86" s="11"/>
      <c r="W86" s="9"/>
      <c r="X86" s="9"/>
      <c r="Y86" s="12" t="s">
        <v>22</v>
      </c>
      <c r="Z86" s="29"/>
    </row>
    <row r="87" spans="3:26" ht="126.75" customHeight="1" x14ac:dyDescent="0.25">
      <c r="C87" s="29"/>
      <c r="D87" s="45">
        <v>79</v>
      </c>
      <c r="E87" s="9" t="s">
        <v>35</v>
      </c>
      <c r="F87" s="9" t="s">
        <v>496</v>
      </c>
      <c r="G87" s="9" t="s">
        <v>386</v>
      </c>
      <c r="H87" s="9" t="s">
        <v>445</v>
      </c>
      <c r="I87" s="9" t="s">
        <v>305</v>
      </c>
      <c r="J87" s="9"/>
      <c r="K87" s="9" t="s">
        <v>19</v>
      </c>
      <c r="L87" s="9" t="s">
        <v>152</v>
      </c>
      <c r="M87" s="10" t="s">
        <v>304</v>
      </c>
      <c r="N87" s="9" t="s">
        <v>306</v>
      </c>
      <c r="O87" s="13" t="s">
        <v>307</v>
      </c>
      <c r="P87" s="9" t="s">
        <v>79</v>
      </c>
      <c r="Q87" s="11">
        <v>2</v>
      </c>
      <c r="R87" s="9">
        <v>3500000</v>
      </c>
      <c r="S87" s="9">
        <v>2440400</v>
      </c>
      <c r="T87" s="16">
        <f t="shared" si="2"/>
        <v>4880800</v>
      </c>
      <c r="U87" s="46">
        <v>45733</v>
      </c>
      <c r="V87" s="11"/>
      <c r="W87" s="9"/>
      <c r="X87" s="9"/>
      <c r="Y87" s="12" t="s">
        <v>22</v>
      </c>
      <c r="Z87" s="29"/>
    </row>
    <row r="88" spans="3:26" ht="126.75" customHeight="1" x14ac:dyDescent="0.25">
      <c r="C88" s="29"/>
      <c r="D88" s="45">
        <v>80</v>
      </c>
      <c r="E88" s="9" t="s">
        <v>35</v>
      </c>
      <c r="F88" s="9" t="s">
        <v>497</v>
      </c>
      <c r="G88" s="9" t="s">
        <v>387</v>
      </c>
      <c r="H88" s="9" t="s">
        <v>446</v>
      </c>
      <c r="I88" s="9" t="s">
        <v>313</v>
      </c>
      <c r="J88" s="9"/>
      <c r="K88" s="9" t="s">
        <v>19</v>
      </c>
      <c r="L88" s="9" t="s">
        <v>152</v>
      </c>
      <c r="M88" s="10" t="s">
        <v>314</v>
      </c>
      <c r="N88" s="9" t="s">
        <v>315</v>
      </c>
      <c r="O88" s="13" t="s">
        <v>124</v>
      </c>
      <c r="P88" s="9" t="s">
        <v>153</v>
      </c>
      <c r="Q88" s="11">
        <v>1</v>
      </c>
      <c r="R88" s="9">
        <v>403200</v>
      </c>
      <c r="S88" s="9">
        <v>403200</v>
      </c>
      <c r="T88" s="16">
        <f t="shared" si="2"/>
        <v>403200</v>
      </c>
      <c r="U88" s="46">
        <v>45734</v>
      </c>
      <c r="V88" s="11"/>
      <c r="W88" s="9"/>
      <c r="X88" s="9"/>
      <c r="Y88" s="12" t="s">
        <v>26</v>
      </c>
      <c r="Z88" s="29"/>
    </row>
    <row r="89" spans="3:26" ht="126.75" customHeight="1" x14ac:dyDescent="0.25">
      <c r="C89" s="29"/>
      <c r="D89" s="45">
        <v>81</v>
      </c>
      <c r="E89" s="9" t="s">
        <v>35</v>
      </c>
      <c r="F89" s="9" t="s">
        <v>498</v>
      </c>
      <c r="G89" s="9" t="s">
        <v>388</v>
      </c>
      <c r="H89" s="9" t="s">
        <v>447</v>
      </c>
      <c r="I89" s="9" t="s">
        <v>316</v>
      </c>
      <c r="J89" s="9"/>
      <c r="K89" s="9" t="s">
        <v>19</v>
      </c>
      <c r="L89" s="9" t="s">
        <v>152</v>
      </c>
      <c r="M89" s="10" t="s">
        <v>317</v>
      </c>
      <c r="N89" s="9" t="s">
        <v>318</v>
      </c>
      <c r="O89" s="13" t="s">
        <v>319</v>
      </c>
      <c r="P89" s="9" t="s">
        <v>79</v>
      </c>
      <c r="Q89" s="11">
        <v>50</v>
      </c>
      <c r="R89" s="9">
        <v>20000</v>
      </c>
      <c r="S89" s="9">
        <v>13000</v>
      </c>
      <c r="T89" s="16">
        <f t="shared" si="2"/>
        <v>650000</v>
      </c>
      <c r="U89" s="46">
        <v>45742</v>
      </c>
      <c r="V89" s="11"/>
      <c r="W89" s="9"/>
      <c r="X89" s="9"/>
      <c r="Y89" s="12" t="s">
        <v>26</v>
      </c>
      <c r="Z89" s="29"/>
    </row>
    <row r="90" spans="3:26" ht="126.75" customHeight="1" x14ac:dyDescent="0.25">
      <c r="C90" s="29"/>
      <c r="D90" s="45">
        <v>82</v>
      </c>
      <c r="E90" s="9" t="s">
        <v>35</v>
      </c>
      <c r="F90" s="9" t="s">
        <v>321</v>
      </c>
      <c r="G90" s="9" t="s">
        <v>385</v>
      </c>
      <c r="H90" s="9" t="s">
        <v>444</v>
      </c>
      <c r="I90" s="9" t="s">
        <v>321</v>
      </c>
      <c r="J90" s="9"/>
      <c r="K90" s="9" t="s">
        <v>19</v>
      </c>
      <c r="L90" s="9" t="s">
        <v>331</v>
      </c>
      <c r="M90" s="10" t="s">
        <v>320</v>
      </c>
      <c r="N90" s="9" t="s">
        <v>322</v>
      </c>
      <c r="O90" s="13" t="s">
        <v>307</v>
      </c>
      <c r="P90" s="9" t="s">
        <v>79</v>
      </c>
      <c r="Q90" s="11">
        <v>12</v>
      </c>
      <c r="R90" s="9">
        <v>3500000</v>
      </c>
      <c r="S90" s="9">
        <v>2790400</v>
      </c>
      <c r="T90" s="16">
        <f t="shared" si="2"/>
        <v>33484800</v>
      </c>
      <c r="U90" s="46">
        <v>45674</v>
      </c>
      <c r="V90" s="11"/>
      <c r="W90" s="9"/>
      <c r="X90" s="9"/>
      <c r="Y90" s="12" t="s">
        <v>22</v>
      </c>
      <c r="Z90" s="29"/>
    </row>
    <row r="91" spans="3:26" ht="126.75" customHeight="1" x14ac:dyDescent="0.25">
      <c r="C91" s="29"/>
      <c r="D91" s="45">
        <v>83</v>
      </c>
      <c r="E91" s="9" t="s">
        <v>35</v>
      </c>
      <c r="F91" s="9" t="s">
        <v>324</v>
      </c>
      <c r="G91" s="9" t="s">
        <v>389</v>
      </c>
      <c r="H91" s="9" t="s">
        <v>448</v>
      </c>
      <c r="I91" s="9" t="s">
        <v>324</v>
      </c>
      <c r="J91" s="9"/>
      <c r="K91" s="9" t="s">
        <v>19</v>
      </c>
      <c r="L91" s="9" t="s">
        <v>331</v>
      </c>
      <c r="M91" s="10" t="s">
        <v>323</v>
      </c>
      <c r="N91" s="9" t="s">
        <v>326</v>
      </c>
      <c r="O91" s="13" t="s">
        <v>325</v>
      </c>
      <c r="P91" s="9" t="s">
        <v>79</v>
      </c>
      <c r="Q91" s="11">
        <v>12</v>
      </c>
      <c r="R91" s="9">
        <v>4500000</v>
      </c>
      <c r="S91" s="9">
        <v>3600000.01</v>
      </c>
      <c r="T91" s="9">
        <f t="shared" si="2"/>
        <v>43200000.119999997</v>
      </c>
      <c r="U91" s="46">
        <v>45674</v>
      </c>
      <c r="V91" s="11"/>
      <c r="W91" s="9"/>
      <c r="X91" s="9"/>
      <c r="Y91" s="12" t="s">
        <v>22</v>
      </c>
      <c r="Z91" s="29"/>
    </row>
    <row r="92" spans="3:26" ht="126.75" customHeight="1" x14ac:dyDescent="0.25">
      <c r="C92" s="29"/>
      <c r="D92" s="45">
        <v>84</v>
      </c>
      <c r="E92" s="9" t="s">
        <v>35</v>
      </c>
      <c r="F92" s="9" t="s">
        <v>499</v>
      </c>
      <c r="G92" s="9" t="s">
        <v>390</v>
      </c>
      <c r="H92" s="9" t="s">
        <v>449</v>
      </c>
      <c r="I92" s="9" t="s">
        <v>328</v>
      </c>
      <c r="J92" s="9"/>
      <c r="K92" s="9" t="s">
        <v>21</v>
      </c>
      <c r="L92" s="9" t="s">
        <v>331</v>
      </c>
      <c r="M92" s="10" t="s">
        <v>327</v>
      </c>
      <c r="N92" s="9" t="s">
        <v>329</v>
      </c>
      <c r="O92" s="13" t="s">
        <v>330</v>
      </c>
      <c r="P92" s="9" t="s">
        <v>79</v>
      </c>
      <c r="Q92" s="11">
        <v>70</v>
      </c>
      <c r="R92" s="9">
        <v>7500000</v>
      </c>
      <c r="S92" s="9">
        <v>7450000</v>
      </c>
      <c r="T92" s="9">
        <f t="shared" si="2"/>
        <v>521500000</v>
      </c>
      <c r="U92" s="46">
        <v>45740</v>
      </c>
      <c r="V92" s="11"/>
      <c r="W92" s="9"/>
      <c r="X92" s="9"/>
      <c r="Y92" s="12" t="s">
        <v>20</v>
      </c>
      <c r="Z92" s="29"/>
    </row>
    <row r="93" spans="3:26" ht="126.75" customHeight="1" x14ac:dyDescent="0.25">
      <c r="C93" s="29"/>
      <c r="D93" s="45">
        <v>85</v>
      </c>
      <c r="E93" s="9" t="s">
        <v>35</v>
      </c>
      <c r="F93" s="9" t="s">
        <v>500</v>
      </c>
      <c r="G93" s="9" t="s">
        <v>391</v>
      </c>
      <c r="H93" s="9" t="s">
        <v>450</v>
      </c>
      <c r="I93" s="9" t="s">
        <v>333</v>
      </c>
      <c r="J93" s="9"/>
      <c r="K93" s="9" t="s">
        <v>19</v>
      </c>
      <c r="L93" s="9" t="s">
        <v>336</v>
      </c>
      <c r="M93" s="10" t="s">
        <v>332</v>
      </c>
      <c r="N93" s="9" t="s">
        <v>335</v>
      </c>
      <c r="O93" s="13" t="s">
        <v>334</v>
      </c>
      <c r="P93" s="9" t="s">
        <v>79</v>
      </c>
      <c r="Q93" s="11">
        <v>1</v>
      </c>
      <c r="R93" s="9">
        <v>20000000</v>
      </c>
      <c r="S93" s="9">
        <v>18985000</v>
      </c>
      <c r="T93" s="9">
        <f t="shared" si="2"/>
        <v>18985000</v>
      </c>
      <c r="U93" s="46">
        <v>45709</v>
      </c>
      <c r="V93" s="11"/>
      <c r="W93" s="9"/>
      <c r="X93" s="9"/>
      <c r="Y93" s="12" t="s">
        <v>22</v>
      </c>
      <c r="Z93" s="29"/>
    </row>
    <row r="94" spans="3:26" ht="126.75" customHeight="1" x14ac:dyDescent="0.25">
      <c r="C94" s="29"/>
      <c r="D94" s="45">
        <v>86</v>
      </c>
      <c r="E94" s="9" t="s">
        <v>35</v>
      </c>
      <c r="F94" s="9" t="s">
        <v>501</v>
      </c>
      <c r="G94" s="9" t="s">
        <v>392</v>
      </c>
      <c r="H94" s="9" t="s">
        <v>451</v>
      </c>
      <c r="I94" s="9" t="s">
        <v>338</v>
      </c>
      <c r="J94" s="9"/>
      <c r="K94" s="9" t="s">
        <v>19</v>
      </c>
      <c r="L94" s="9" t="s">
        <v>336</v>
      </c>
      <c r="M94" s="10" t="s">
        <v>337</v>
      </c>
      <c r="N94" s="9" t="s">
        <v>335</v>
      </c>
      <c r="O94" s="13" t="s">
        <v>334</v>
      </c>
      <c r="P94" s="9" t="s">
        <v>79</v>
      </c>
      <c r="Q94" s="11">
        <v>28</v>
      </c>
      <c r="R94" s="9">
        <v>12000000</v>
      </c>
      <c r="S94" s="9">
        <v>11900000</v>
      </c>
      <c r="T94" s="9">
        <f t="shared" si="2"/>
        <v>333200000</v>
      </c>
      <c r="U94" s="46">
        <v>45709</v>
      </c>
      <c r="V94" s="11"/>
      <c r="W94" s="9"/>
      <c r="X94" s="9"/>
      <c r="Y94" s="12" t="s">
        <v>22</v>
      </c>
      <c r="Z94" s="29"/>
    </row>
    <row r="95" spans="3:26" ht="126.75" customHeight="1" x14ac:dyDescent="0.25">
      <c r="C95" s="29"/>
      <c r="D95" s="48">
        <v>87</v>
      </c>
      <c r="E95" s="49" t="s">
        <v>35</v>
      </c>
      <c r="F95" s="49" t="s">
        <v>502</v>
      </c>
      <c r="G95" s="49" t="s">
        <v>393</v>
      </c>
      <c r="H95" s="49" t="s">
        <v>452</v>
      </c>
      <c r="I95" s="49" t="s">
        <v>339</v>
      </c>
      <c r="J95" s="49"/>
      <c r="K95" s="49" t="s">
        <v>19</v>
      </c>
      <c r="L95" s="49" t="s">
        <v>344</v>
      </c>
      <c r="M95" s="50" t="s">
        <v>343</v>
      </c>
      <c r="N95" s="49" t="s">
        <v>341</v>
      </c>
      <c r="O95" s="51" t="s">
        <v>342</v>
      </c>
      <c r="P95" s="49" t="s">
        <v>340</v>
      </c>
      <c r="Q95" s="52">
        <v>1</v>
      </c>
      <c r="R95" s="49"/>
      <c r="S95" s="49">
        <v>25000000</v>
      </c>
      <c r="T95" s="49">
        <f t="shared" si="2"/>
        <v>25000000</v>
      </c>
      <c r="U95" s="53">
        <v>45716</v>
      </c>
      <c r="V95" s="52"/>
      <c r="W95" s="49"/>
      <c r="X95" s="49"/>
      <c r="Y95" s="54" t="s">
        <v>345</v>
      </c>
      <c r="Z95" s="29"/>
    </row>
  </sheetData>
  <autoFilter ref="D7:Y95" xr:uid="{00000000-0001-0000-0000-000000000000}">
    <filterColumn colId="10" showButton="0"/>
  </autoFilter>
  <mergeCells count="25">
    <mergeCell ref="Z5:Z95"/>
    <mergeCell ref="C5:C95"/>
    <mergeCell ref="W5:Y5"/>
    <mergeCell ref="D7:D8"/>
    <mergeCell ref="E7:E8"/>
    <mergeCell ref="F7:F8"/>
    <mergeCell ref="K7:K8"/>
    <mergeCell ref="L7:L8"/>
    <mergeCell ref="M7:M8"/>
    <mergeCell ref="N7:O7"/>
    <mergeCell ref="P7:P8"/>
    <mergeCell ref="Y7:Y8"/>
    <mergeCell ref="Q7:Q8"/>
    <mergeCell ref="T7:T8"/>
    <mergeCell ref="U7:U8"/>
    <mergeCell ref="W7:W8"/>
    <mergeCell ref="V7:V8"/>
    <mergeCell ref="D6:Y6"/>
    <mergeCell ref="J7:J8"/>
    <mergeCell ref="X7:X8"/>
    <mergeCell ref="G7:G8"/>
    <mergeCell ref="H7:H8"/>
    <mergeCell ref="I7:I8"/>
    <mergeCell ref="R7:R8"/>
    <mergeCell ref="S7:S8"/>
  </mergeCells>
  <phoneticPr fontId="2" type="noConversion"/>
  <pageMargins left="0.7" right="0.7" top="0.75" bottom="0.75" header="0.3" footer="0.3"/>
  <pageSetup paperSize="9" scale="14" orientation="portrait" horizontalDpi="4294967295" verticalDpi="4294967295" r:id="rId1"/>
  <ignoredErrors>
    <ignoredError sqref="O8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Энг яхши таклифларни танлаш</vt:lpstr>
      <vt:lpstr>'Энг яхши таклифларни танлаш'!Область_печати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Jamshid Soxibov</dc:creator>
  <cp:lastModifiedBy>Jamshid Soxibov</cp:lastModifiedBy>
  <dcterms:created xsi:type="dcterms:W3CDTF">2015-06-05T18:19:34Z</dcterms:created>
  <dcterms:modified xsi:type="dcterms:W3CDTF">2025-04-09T07:19:25Z</dcterms:modified>
</cp:coreProperties>
</file>